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BDERE\Subdere 2022\Glosas prespuestarias 2022\4.- envío marzo\"/>
    </mc:Choice>
  </mc:AlternateContent>
  <xr:revisionPtr revIDLastSave="0" documentId="13_ncr:1_{595F90EC-554B-4B25-8189-F959DD789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505" sheetId="6" r:id="rId1"/>
    <sheet name="050506" sheetId="7" r:id="rId2"/>
  </sheets>
  <definedNames>
    <definedName name="_xlnm.Print_Area" localSheetId="0">'050505'!$A$1:$S$35</definedName>
    <definedName name="_xlnm.Print_Area" localSheetId="1">'050506'!$A$1:$T$43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8" i="7" l="1"/>
  <c r="G38" i="7"/>
  <c r="H38" i="7"/>
  <c r="I38" i="7"/>
  <c r="J38" i="7"/>
  <c r="K38" i="7"/>
  <c r="L38" i="7"/>
  <c r="M38" i="7"/>
  <c r="N38" i="7"/>
  <c r="O38" i="7"/>
  <c r="P38" i="7"/>
  <c r="Q38" i="7"/>
  <c r="R38" i="7"/>
  <c r="G20" i="7"/>
  <c r="G19" i="7" s="1"/>
  <c r="G18" i="7" s="1"/>
  <c r="H20" i="7"/>
  <c r="H19" i="7" s="1"/>
  <c r="H18" i="7" s="1"/>
  <c r="I20" i="7"/>
  <c r="J20" i="7"/>
  <c r="K20" i="7"/>
  <c r="K19" i="7" s="1"/>
  <c r="K18" i="7" s="1"/>
  <c r="L20" i="7"/>
  <c r="L19" i="7" s="1"/>
  <c r="L18" i="7" s="1"/>
  <c r="M20" i="7"/>
  <c r="N20" i="7"/>
  <c r="O20" i="7"/>
  <c r="O19" i="7" s="1"/>
  <c r="O18" i="7" s="1"/>
  <c r="P20" i="7"/>
  <c r="P19" i="7" s="1"/>
  <c r="P18" i="7" s="1"/>
  <c r="Q20" i="7"/>
  <c r="R20" i="7"/>
  <c r="R19" i="7" s="1"/>
  <c r="S20" i="7"/>
  <c r="G20" i="6"/>
  <c r="H20" i="6"/>
  <c r="I20" i="6"/>
  <c r="J20" i="6"/>
  <c r="K20" i="6"/>
  <c r="L20" i="6"/>
  <c r="M20" i="6"/>
  <c r="N20" i="6"/>
  <c r="O20" i="6"/>
  <c r="O19" i="6" s="1"/>
  <c r="O18" i="6" s="1"/>
  <c r="P20" i="6"/>
  <c r="Q20" i="6"/>
  <c r="Q19" i="6" s="1"/>
  <c r="Q18" i="6" s="1"/>
  <c r="R20" i="6"/>
  <c r="R19" i="6" s="1"/>
  <c r="R18" i="6" s="1"/>
  <c r="G22" i="6"/>
  <c r="H22" i="6"/>
  <c r="I22" i="6"/>
  <c r="J22" i="6"/>
  <c r="K22" i="6"/>
  <c r="L22" i="6"/>
  <c r="M22" i="6"/>
  <c r="N22" i="6"/>
  <c r="O22" i="6"/>
  <c r="P22" i="6"/>
  <c r="Q22" i="6"/>
  <c r="R22" i="6"/>
  <c r="G19" i="6"/>
  <c r="G18" i="6" s="1"/>
  <c r="H19" i="6"/>
  <c r="I19" i="6"/>
  <c r="I18" i="6" s="1"/>
  <c r="J19" i="6"/>
  <c r="J18" i="6" s="1"/>
  <c r="K19" i="6"/>
  <c r="K18" i="6" s="1"/>
  <c r="L19" i="6"/>
  <c r="M19" i="6"/>
  <c r="M18" i="6" s="1"/>
  <c r="P19" i="6"/>
  <c r="P18" i="6" s="1"/>
  <c r="H18" i="6"/>
  <c r="L18" i="6"/>
  <c r="S18" i="6"/>
  <c r="F20" i="6"/>
  <c r="F19" i="6" s="1"/>
  <c r="F18" i="6" s="1"/>
  <c r="F22" i="6"/>
  <c r="F20" i="7"/>
  <c r="F38" i="7"/>
  <c r="N19" i="7" l="1"/>
  <c r="N18" i="7" s="1"/>
  <c r="J19" i="7"/>
  <c r="J18" i="7" s="1"/>
  <c r="F19" i="7"/>
  <c r="F18" i="7" s="1"/>
  <c r="N19" i="6"/>
  <c r="N18" i="6" s="1"/>
  <c r="Q19" i="7"/>
  <c r="Q18" i="7" s="1"/>
  <c r="M19" i="7"/>
  <c r="M18" i="7" s="1"/>
  <c r="I19" i="7"/>
  <c r="I18" i="7" s="1"/>
  <c r="S39" i="7" l="1"/>
  <c r="S38" i="7" s="1"/>
  <c r="S19" i="7" s="1"/>
  <c r="S18" i="7" s="1"/>
</calcChain>
</file>

<file path=xl/sharedStrings.xml><?xml version="1.0" encoding="utf-8"?>
<sst xmlns="http://schemas.openxmlformats.org/spreadsheetml/2006/main" count="130" uniqueCount="72">
  <si>
    <t>Miles de $</t>
  </si>
  <si>
    <t>Sub-</t>
  </si>
  <si>
    <t>Item</t>
  </si>
  <si>
    <t>Asig</t>
  </si>
  <si>
    <t>CLASIFICACION PRESUPUESTARIA</t>
  </si>
  <si>
    <t>Título</t>
  </si>
  <si>
    <t>001</t>
  </si>
  <si>
    <t>02</t>
  </si>
  <si>
    <t>03</t>
  </si>
  <si>
    <t>GASTOS</t>
  </si>
  <si>
    <t>A Otras Entidades Públicas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</si>
  <si>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</si>
  <si>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</si>
  <si>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</si>
  <si>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</si>
  <si>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</si>
  <si>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</si>
  <si>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</si>
  <si>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</si>
  <si>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</si>
  <si>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</si>
  <si>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</si>
  <si>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</si>
  <si>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</si>
  <si>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033</t>
  </si>
  <si>
    <t>TRANSFERENCIAS DE CAPITAL</t>
  </si>
  <si>
    <t>002</t>
  </si>
  <si>
    <t>003</t>
  </si>
  <si>
    <t>Al Gobierno Central</t>
  </si>
  <si>
    <t>33</t>
  </si>
  <si>
    <t>005</t>
  </si>
  <si>
    <t>006</t>
  </si>
  <si>
    <t>004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</si>
  <si>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</si>
  <si>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</si>
  <si>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</si>
  <si>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</si>
  <si>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</si>
  <si>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</si>
  <si>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</si>
  <si>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</si>
  <si>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</si>
  <si>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</si>
  <si>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</si>
  <si>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Programa Inversión Regional Región de Tarapacá</t>
  </si>
  <si>
    <t>Programa Inversión Regional Región de Antofagasta</t>
  </si>
  <si>
    <t>Programa Inversión Regional Región del Maule</t>
  </si>
  <si>
    <t>Programa Inversión Regional Región de Magallanes y de la Antártica Chilena</t>
  </si>
  <si>
    <t>Programa Inversión Regional Región de Los Ríos</t>
  </si>
  <si>
    <t>Programa Inversión Regional Región de Arica y Parinacota</t>
  </si>
  <si>
    <t>Programa Inversión Regional Región de Ñuble</t>
  </si>
  <si>
    <t>Provisión Fondo Nacional de Desarrollo Regional</t>
  </si>
  <si>
    <t>PROGRAMAR</t>
  </si>
  <si>
    <t>Ejecutado</t>
  </si>
  <si>
    <t>Fondo de Equidad Interregional</t>
  </si>
  <si>
    <t>Requerimiento:</t>
  </si>
  <si>
    <t>Periodicidad</t>
  </si>
  <si>
    <t>Un cronograma mensual, por subtítulos, de gastos del año en curso, que deberá ser enviado durante el mes de marzo, y actualizado en el mes de julio, junto a una explicación de los principales cambios ocurridos en el transcurso del primer semestre y consignados en dicha actualización.</t>
  </si>
  <si>
    <t>Marzo y Julio</t>
  </si>
  <si>
    <t>PRESUPUESTO  VIGENTE AÑO 2022</t>
  </si>
  <si>
    <t>Programa Inversión Regional Región de Atacama</t>
  </si>
  <si>
    <t>Programa Inversión Regional Región de Coquimbo</t>
  </si>
  <si>
    <t>Programa Inversión Regional Región de Valparaíso</t>
  </si>
  <si>
    <t>Programa Inversión Regional Región del Libertador</t>
  </si>
  <si>
    <t>Programa Inversión Regional Región del Bio Bio</t>
  </si>
  <si>
    <t>Programa Inversión Regional Región de la Araucanía</t>
  </si>
  <si>
    <t>Programa Inversión Regional Región  de Los Lagos</t>
  </si>
  <si>
    <t xml:space="preserve">Programa Inversión Regional Región de Aysén del General Carlos Ibañez del Campo </t>
  </si>
  <si>
    <t>Programa Inversión Regional Región Metropolitana de Santiago</t>
  </si>
  <si>
    <t>Al Serviu</t>
  </si>
  <si>
    <t>020</t>
  </si>
  <si>
    <t xml:space="preserve">Distribución de gasto se realiza de acuerdo con requerimientos de gobiernos Regionales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</si>
</sst>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MS Sans Serif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2"/>
      <color theme="1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9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3" fontId="6" fillId="2" borderId="13" xfId="1" applyNumberFormat="1" applyFont="1" applyFill="1" applyBorder="1" applyAlignment="1" applyProtection="1">
      <alignment horizontal="right" vertical="center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49" fontId="3" fillId="2" borderId="11" xfId="1" applyNumberFormat="1" applyFont="1" applyFill="1" applyBorder="1" applyAlignment="1" applyProtection="1">
      <alignment horizontal="center" vertical="center"/>
      <protection locked="0"/>
    </xf>
    <xf numFmtId="4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left" vertical="center" wrapText="1"/>
      <protection locked="0"/>
    </xf>
    <xf numFmtId="3" fontId="7" fillId="2" borderId="4" xfId="1" applyNumberFormat="1" applyFont="1" applyFill="1" applyBorder="1" applyAlignment="1" applyProtection="1">
      <alignment horizontal="right" vertical="center"/>
    </xf>
    <xf numFmtId="3" fontId="7" fillId="2" borderId="11" xfId="1" applyNumberFormat="1" applyFont="1" applyFill="1" applyBorder="1" applyAlignment="1" applyProtection="1">
      <alignment horizontal="right" vertical="center"/>
      <protection locked="0"/>
    </xf>
    <xf numFmtId="49" fontId="3" fillId="2" borderId="5" xfId="1" quotePrefix="1" applyNumberFormat="1" applyFont="1" applyFill="1" applyBorder="1" applyAlignment="1" applyProtection="1">
      <alignment horizontal="center" vertical="center"/>
      <protection locked="0"/>
    </xf>
    <xf numFmtId="0" fontId="3" fillId="2" borderId="12" xfId="1" quotePrefix="1" applyFont="1" applyFill="1" applyBorder="1" applyAlignment="1" applyProtection="1">
      <alignment horizontal="center" vertical="center"/>
      <protection locked="0"/>
    </xf>
    <xf numFmtId="49" fontId="3" fillId="2" borderId="12" xfId="1" applyNumberFormat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left" vertical="center" wrapText="1"/>
      <protection locked="0"/>
    </xf>
    <xf numFmtId="3" fontId="7" fillId="2" borderId="12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Border="1" applyAlignment="1">
      <alignment horizontal="left" wrapText="1"/>
    </xf>
    <xf numFmtId="0" fontId="3" fillId="2" borderId="0" xfId="1" quotePrefix="1" applyFont="1" applyFill="1" applyAlignment="1">
      <alignment horizontal="right"/>
    </xf>
    <xf numFmtId="0" fontId="4" fillId="2" borderId="10" xfId="1" applyFont="1" applyFill="1" applyBorder="1" applyAlignment="1" applyProtection="1">
      <alignment horizontal="left" vertical="center" wrapText="1"/>
      <protection locked="0"/>
    </xf>
    <xf numFmtId="49" fontId="3" fillId="2" borderId="11" xfId="1" quotePrefix="1" applyNumberFormat="1" applyFont="1" applyFill="1" applyBorder="1" applyAlignment="1" applyProtection="1">
      <alignment horizontal="center" vertical="center"/>
      <protection locked="0"/>
    </xf>
    <xf numFmtId="3" fontId="7" fillId="2" borderId="6" xfId="1" applyNumberFormat="1" applyFont="1" applyFill="1" applyBorder="1" applyAlignment="1" applyProtection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3" fontId="7" fillId="2" borderId="0" xfId="1" applyNumberFormat="1" applyFont="1" applyFill="1" applyBorder="1" applyAlignment="1" applyProtection="1">
      <alignment horizontal="right" vertical="center"/>
    </xf>
    <xf numFmtId="3" fontId="7" fillId="2" borderId="7" xfId="1" applyNumberFormat="1" applyFont="1" applyFill="1" applyBorder="1" applyAlignment="1" applyProtection="1">
      <alignment horizontal="right" vertical="center"/>
    </xf>
    <xf numFmtId="3" fontId="7" fillId="2" borderId="9" xfId="1" applyNumberFormat="1" applyFont="1" applyFill="1" applyBorder="1" applyAlignment="1" applyProtection="1">
      <alignment horizontal="right" vertical="center"/>
    </xf>
    <xf numFmtId="3" fontId="7" fillId="2" borderId="11" xfId="1" applyNumberFormat="1" applyFont="1" applyFill="1" applyBorder="1" applyAlignment="1" applyProtection="1">
      <alignment horizontal="right" vertical="center"/>
    </xf>
    <xf numFmtId="3" fontId="7" fillId="2" borderId="12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3" fillId="2" borderId="9" xfId="1" quotePrefix="1" applyFont="1" applyFill="1" applyBorder="1" applyAlignment="1" applyProtection="1">
      <alignment horizontal="center" vertical="center"/>
      <protection locked="0"/>
    </xf>
    <xf numFmtId="49" fontId="3" fillId="2" borderId="9" xfId="1" applyNumberFormat="1" applyFont="1" applyFill="1" applyBorder="1" applyAlignment="1" applyProtection="1">
      <alignment horizontal="center" vertical="center"/>
      <protection locked="0"/>
    </xf>
    <xf numFmtId="49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left" vertical="center" wrapText="1"/>
      <protection locked="0"/>
    </xf>
    <xf numFmtId="3" fontId="7" fillId="2" borderId="9" xfId="1" applyNumberFormat="1" applyFont="1" applyFill="1" applyBorder="1" applyAlignment="1" applyProtection="1">
      <alignment horizontal="right" vertical="center"/>
      <protection locked="0"/>
    </xf>
    <xf numFmtId="49" fontId="3" fillId="2" borderId="8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</cellXfs>
  <cellStyles count="6">
    <cellStyle name="Millares 2" xfId="3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6" xfId="4" xr:uid="{00000000-0005-0000-0000-000005000000}"/>
    <cellStyle name="Porcentaje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54429</xdr:rowOff>
    </xdr:from>
    <xdr:to>
      <xdr:col>3</xdr:col>
      <xdr:colOff>59871</xdr:colOff>
      <xdr:row>5</xdr:row>
      <xdr:rowOff>119743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54A6677-F02C-44A0-9BA6-E192E692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54429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0</xdr:row>
      <xdr:rowOff>81643</xdr:rowOff>
    </xdr:from>
    <xdr:to>
      <xdr:col>2</xdr:col>
      <xdr:colOff>413658</xdr:colOff>
      <xdr:row>5</xdr:row>
      <xdr:rowOff>146957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0EFE769-E3D8-4EAB-B57A-EA9841B2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81643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7:S29"/>
  <sheetViews>
    <sheetView tabSelected="1" zoomScale="70" zoomScaleNormal="70" zoomScaleSheetLayoutView="70" workbookViewId="0">
      <selection activeCell="V10" sqref="V10"/>
    </sheetView>
  </sheetViews>
  <sheetFormatPr baseColWidth="10" defaultRowHeight="15.75" x14ac:dyDescent="0.2"/>
  <cols>
    <col min="1" max="1" width="2.7109375" style="16" customWidth="1"/>
    <col min="2" max="2" width="7.140625" style="16" customWidth="1"/>
    <col min="3" max="3" width="10.28515625" style="16" customWidth="1"/>
    <col min="4" max="4" width="6" style="16" bestFit="1" customWidth="1"/>
    <col min="5" max="5" width="58" style="16" customWidth="1"/>
    <col min="6" max="6" width="20.7109375" style="16" customWidth="1"/>
    <col min="7" max="7" width="19" style="16" customWidth="1"/>
    <col min="8" max="8" width="19.7109375" style="16" customWidth="1"/>
    <col min="9" max="9" width="15.7109375" style="16" customWidth="1"/>
    <col min="10" max="10" width="18.5703125" style="16" customWidth="1"/>
    <col min="11" max="11" width="17.140625" style="16" customWidth="1"/>
    <col min="12" max="15" width="15.7109375" style="16" customWidth="1"/>
    <col min="16" max="16" width="17.85546875" style="16" customWidth="1"/>
    <col min="17" max="17" width="16.42578125" style="16" bestFit="1" customWidth="1"/>
    <col min="18" max="18" width="16.7109375" style="16" customWidth="1"/>
    <col min="19" max="19" width="20" style="16" customWidth="1"/>
    <col min="20" max="20" width="14.7109375" style="16" bestFit="1" customWidth="1"/>
    <col min="21" max="21" width="17.140625" style="16" bestFit="1" customWidth="1"/>
    <col min="22" max="22" width="15.7109375" style="16" customWidth="1"/>
    <col min="23" max="16384" width="11.42578125" style="16"/>
  </cols>
  <sheetData>
    <row r="7" spans="2:19" s="12" customFormat="1" x14ac:dyDescent="0.2">
      <c r="B7" s="57" t="s">
        <v>55</v>
      </c>
      <c r="C7" s="57"/>
      <c r="D7" s="58" t="s">
        <v>57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2:19" s="12" customFormat="1" x14ac:dyDescent="0.2">
      <c r="B8" s="57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19" s="12" customFormat="1" x14ac:dyDescent="0.2">
      <c r="B9" s="57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19" s="12" customFormat="1" x14ac:dyDescent="0.2">
      <c r="B10" s="57" t="s">
        <v>56</v>
      </c>
      <c r="C10" s="57"/>
      <c r="D10" s="58" t="s">
        <v>58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2" spans="2:19" x14ac:dyDescent="0.2">
      <c r="F12" s="12"/>
      <c r="G12" s="13" t="s">
        <v>53</v>
      </c>
      <c r="H12" s="13" t="s">
        <v>53</v>
      </c>
      <c r="I12" s="11" t="s">
        <v>52</v>
      </c>
      <c r="J12" s="11" t="s">
        <v>52</v>
      </c>
      <c r="K12" s="11" t="s">
        <v>52</v>
      </c>
      <c r="L12" s="11" t="s">
        <v>52</v>
      </c>
      <c r="M12" s="11" t="s">
        <v>52</v>
      </c>
      <c r="N12" s="11" t="s">
        <v>52</v>
      </c>
      <c r="O12" s="11" t="s">
        <v>52</v>
      </c>
      <c r="P12" s="11" t="s">
        <v>52</v>
      </c>
      <c r="Q12" s="11" t="s">
        <v>52</v>
      </c>
      <c r="R12" s="11" t="s">
        <v>52</v>
      </c>
      <c r="S12" s="14" t="s">
        <v>0</v>
      </c>
    </row>
    <row r="13" spans="2:19" s="4" customFormat="1" ht="15.75" customHeight="1" x14ac:dyDescent="0.2">
      <c r="B13" s="1"/>
      <c r="C13" s="2"/>
      <c r="D13" s="1"/>
      <c r="E13" s="3"/>
      <c r="F13" s="62" t="s">
        <v>59</v>
      </c>
      <c r="G13" s="55" t="s">
        <v>11</v>
      </c>
      <c r="H13" s="55" t="s">
        <v>12</v>
      </c>
      <c r="I13" s="55" t="s">
        <v>13</v>
      </c>
      <c r="J13" s="55" t="s">
        <v>14</v>
      </c>
      <c r="K13" s="55" t="s">
        <v>15</v>
      </c>
      <c r="L13" s="55" t="s">
        <v>16</v>
      </c>
      <c r="M13" s="59" t="s">
        <v>17</v>
      </c>
      <c r="N13" s="59" t="s">
        <v>18</v>
      </c>
      <c r="O13" s="59" t="s">
        <v>19</v>
      </c>
      <c r="P13" s="59" t="s">
        <v>20</v>
      </c>
      <c r="Q13" s="59" t="s">
        <v>21</v>
      </c>
      <c r="R13" s="59" t="s">
        <v>22</v>
      </c>
      <c r="S13" s="40" t="s">
        <v>23</v>
      </c>
    </row>
    <row r="14" spans="2:19" s="4" customFormat="1" x14ac:dyDescent="0.2">
      <c r="B14" s="10" t="s">
        <v>1</v>
      </c>
      <c r="C14" s="5" t="s">
        <v>2</v>
      </c>
      <c r="D14" s="10" t="s">
        <v>3</v>
      </c>
      <c r="E14" s="6" t="s">
        <v>4</v>
      </c>
      <c r="F14" s="63"/>
      <c r="G14" s="55"/>
      <c r="H14" s="55"/>
      <c r="I14" s="55"/>
      <c r="J14" s="55"/>
      <c r="K14" s="55"/>
      <c r="L14" s="55"/>
      <c r="M14" s="60"/>
      <c r="N14" s="60"/>
      <c r="O14" s="60"/>
      <c r="P14" s="60"/>
      <c r="Q14" s="60"/>
      <c r="R14" s="60"/>
      <c r="S14" s="41"/>
    </row>
    <row r="15" spans="2:19" s="4" customFormat="1" x14ac:dyDescent="0.2">
      <c r="B15" s="10" t="s">
        <v>5</v>
      </c>
      <c r="C15" s="5"/>
      <c r="D15" s="10"/>
      <c r="E15" s="6"/>
      <c r="F15" s="63"/>
      <c r="G15" s="55"/>
      <c r="H15" s="55"/>
      <c r="I15" s="55"/>
      <c r="J15" s="55"/>
      <c r="K15" s="55"/>
      <c r="L15" s="55"/>
      <c r="M15" s="60"/>
      <c r="N15" s="60"/>
      <c r="O15" s="60"/>
      <c r="P15" s="60"/>
      <c r="Q15" s="60"/>
      <c r="R15" s="60"/>
      <c r="S15" s="41"/>
    </row>
    <row r="16" spans="2:19" s="4" customFormat="1" x14ac:dyDescent="0.2">
      <c r="B16" s="6"/>
      <c r="C16" s="7"/>
      <c r="D16" s="6"/>
      <c r="E16" s="6"/>
      <c r="F16" s="63"/>
      <c r="G16" s="55"/>
      <c r="H16" s="55"/>
      <c r="I16" s="55"/>
      <c r="J16" s="55"/>
      <c r="K16" s="55"/>
      <c r="L16" s="55"/>
      <c r="M16" s="60"/>
      <c r="N16" s="60"/>
      <c r="O16" s="60"/>
      <c r="P16" s="60"/>
      <c r="Q16" s="60"/>
      <c r="R16" s="60"/>
      <c r="S16" s="41"/>
    </row>
    <row r="17" spans="2:19" s="4" customFormat="1" x14ac:dyDescent="0.2">
      <c r="B17" s="8"/>
      <c r="C17" s="9"/>
      <c r="D17" s="8"/>
      <c r="E17" s="8"/>
      <c r="F17" s="64"/>
      <c r="G17" s="55"/>
      <c r="H17" s="55"/>
      <c r="I17" s="55"/>
      <c r="J17" s="55"/>
      <c r="K17" s="55"/>
      <c r="L17" s="55"/>
      <c r="M17" s="61"/>
      <c r="N17" s="61"/>
      <c r="O17" s="61"/>
      <c r="P17" s="61"/>
      <c r="Q17" s="61"/>
      <c r="R17" s="61"/>
      <c r="S17" s="42"/>
    </row>
    <row r="18" spans="2:19" x14ac:dyDescent="0.2">
      <c r="B18" s="17"/>
      <c r="C18" s="18"/>
      <c r="D18" s="18"/>
      <c r="E18" s="19" t="s">
        <v>9</v>
      </c>
      <c r="F18" s="20">
        <f>+F19</f>
        <v>78454742</v>
      </c>
      <c r="G18" s="20">
        <f t="shared" ref="G18:S18" si="0">+G19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0</v>
      </c>
      <c r="O18" s="20">
        <f t="shared" si="0"/>
        <v>0</v>
      </c>
      <c r="P18" s="20">
        <f t="shared" si="0"/>
        <v>0</v>
      </c>
      <c r="Q18" s="20">
        <f t="shared" si="0"/>
        <v>0</v>
      </c>
      <c r="R18" s="20">
        <f t="shared" si="0"/>
        <v>0</v>
      </c>
      <c r="S18" s="20">
        <f t="shared" si="0"/>
        <v>0</v>
      </c>
    </row>
    <row r="19" spans="2:19" x14ac:dyDescent="0.2">
      <c r="B19" s="49" t="s">
        <v>29</v>
      </c>
      <c r="C19" s="50"/>
      <c r="D19" s="51"/>
      <c r="E19" s="52" t="s">
        <v>25</v>
      </c>
      <c r="F19" s="48">
        <f>+F20+F22</f>
        <v>78454742</v>
      </c>
      <c r="G19" s="48">
        <f t="shared" ref="G19:R19" si="1">+G20+G22</f>
        <v>0</v>
      </c>
      <c r="H19" s="48">
        <f t="shared" si="1"/>
        <v>0</v>
      </c>
      <c r="I19" s="48">
        <f t="shared" si="1"/>
        <v>0</v>
      </c>
      <c r="J19" s="48">
        <f t="shared" si="1"/>
        <v>0</v>
      </c>
      <c r="K19" s="48">
        <f t="shared" si="1"/>
        <v>0</v>
      </c>
      <c r="L19" s="48">
        <f t="shared" si="1"/>
        <v>0</v>
      </c>
      <c r="M19" s="48">
        <f t="shared" si="1"/>
        <v>0</v>
      </c>
      <c r="N19" s="48">
        <f t="shared" si="1"/>
        <v>0</v>
      </c>
      <c r="O19" s="48">
        <f t="shared" si="1"/>
        <v>0</v>
      </c>
      <c r="P19" s="48">
        <f t="shared" si="1"/>
        <v>0</v>
      </c>
      <c r="Q19" s="48">
        <f t="shared" si="1"/>
        <v>0</v>
      </c>
      <c r="R19" s="48">
        <f t="shared" si="1"/>
        <v>0</v>
      </c>
      <c r="S19" s="53"/>
    </row>
    <row r="20" spans="2:19" x14ac:dyDescent="0.2">
      <c r="B20" s="21"/>
      <c r="C20" s="38" t="s">
        <v>7</v>
      </c>
      <c r="D20" s="23"/>
      <c r="E20" s="24" t="s">
        <v>28</v>
      </c>
      <c r="F20" s="25">
        <f>+F21</f>
        <v>2860372</v>
      </c>
      <c r="G20" s="25">
        <f t="shared" ref="G20:R20" si="2">+G21</f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6"/>
    </row>
    <row r="21" spans="2:19" x14ac:dyDescent="0.2">
      <c r="B21" s="21"/>
      <c r="C21" s="22"/>
      <c r="D21" s="27" t="s">
        <v>70</v>
      </c>
      <c r="E21" s="24" t="s">
        <v>69</v>
      </c>
      <c r="F21" s="25">
        <v>2860372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/>
    </row>
    <row r="22" spans="2:19" x14ac:dyDescent="0.2">
      <c r="B22" s="21"/>
      <c r="C22" s="22" t="s">
        <v>8</v>
      </c>
      <c r="D22" s="23"/>
      <c r="E22" s="24" t="s">
        <v>10</v>
      </c>
      <c r="F22" s="25">
        <f>+F23+F24</f>
        <v>75594370</v>
      </c>
      <c r="G22" s="25">
        <f t="shared" ref="G22:R22" si="3">+G23+G24</f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6"/>
    </row>
    <row r="23" spans="2:19" x14ac:dyDescent="0.2">
      <c r="B23" s="21"/>
      <c r="C23" s="22"/>
      <c r="D23" s="27" t="s">
        <v>6</v>
      </c>
      <c r="E23" s="24" t="s">
        <v>51</v>
      </c>
      <c r="F23" s="25">
        <v>43660135</v>
      </c>
      <c r="G23" s="25">
        <v>0</v>
      </c>
      <c r="H23" s="25">
        <v>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2:19" x14ac:dyDescent="0.2">
      <c r="B24" s="28"/>
      <c r="C24" s="29"/>
      <c r="D24" s="54" t="s">
        <v>43</v>
      </c>
      <c r="E24" s="30" t="s">
        <v>51</v>
      </c>
      <c r="F24" s="39">
        <v>31934235</v>
      </c>
      <c r="G24" s="39">
        <v>0</v>
      </c>
      <c r="H24" s="39">
        <v>0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1"/>
    </row>
    <row r="25" spans="2:19" x14ac:dyDescent="0.2">
      <c r="B25" s="32"/>
      <c r="C25" s="33"/>
      <c r="D25" s="33"/>
      <c r="E25" s="34"/>
    </row>
    <row r="29" spans="2:19" ht="22.5" x14ac:dyDescent="0.2">
      <c r="B29" s="56" t="s">
        <v>71</v>
      </c>
      <c r="C29" s="56"/>
      <c r="D29" s="56"/>
      <c r="E29" s="56"/>
      <c r="F29" s="56"/>
      <c r="G29" s="56"/>
      <c r="H29" s="56"/>
      <c r="I29" s="56"/>
      <c r="J29" s="56"/>
    </row>
  </sheetData>
  <mergeCells count="18">
    <mergeCell ref="G13:G17"/>
    <mergeCell ref="F13:F17"/>
    <mergeCell ref="H13:H17"/>
    <mergeCell ref="B29:J29"/>
    <mergeCell ref="B7:C9"/>
    <mergeCell ref="D7:S9"/>
    <mergeCell ref="B10:C10"/>
    <mergeCell ref="D10:S10"/>
    <mergeCell ref="I13:I17"/>
    <mergeCell ref="N13:N17"/>
    <mergeCell ref="J13:J17"/>
    <mergeCell ref="K13:K17"/>
    <mergeCell ref="L13:L17"/>
    <mergeCell ref="M13:M17"/>
    <mergeCell ref="O13:O17"/>
    <mergeCell ref="P13:P17"/>
    <mergeCell ref="Q13:Q17"/>
    <mergeCell ref="R13:R17"/>
  </mergeCells>
  <printOptions horizontalCentered="1"/>
  <pageMargins left="0.59055118110236227" right="0.59055118110236227" top="0.59055118110236227" bottom="0.98425196850393704" header="0" footer="0"/>
  <pageSetup paperSize="5" scale="50" fitToHeight="0" orientation="landscape" r:id="rId1"/>
  <headerFooter alignWithMargins="0"/>
  <ignoredErrors>
    <ignoredError sqref="C23:D24 B19 C18:D18 C19:D19 C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B7:S42"/>
  <sheetViews>
    <sheetView zoomScale="70" zoomScaleNormal="70" zoomScaleSheetLayoutView="80" workbookViewId="0">
      <selection activeCell="V13" sqref="V13"/>
    </sheetView>
  </sheetViews>
  <sheetFormatPr baseColWidth="10" defaultRowHeight="15.75" x14ac:dyDescent="0.2"/>
  <cols>
    <col min="1" max="1" width="2.7109375" style="16" customWidth="1"/>
    <col min="2" max="2" width="10.7109375" style="16" customWidth="1"/>
    <col min="3" max="3" width="7.140625" style="16" customWidth="1"/>
    <col min="4" max="4" width="5.7109375" style="16" customWidth="1"/>
    <col min="5" max="5" width="57.5703125" style="16" customWidth="1"/>
    <col min="6" max="6" width="19.42578125" style="16" customWidth="1"/>
    <col min="7" max="7" width="19" style="16" bestFit="1" customWidth="1"/>
    <col min="8" max="8" width="19.7109375" style="16" bestFit="1" customWidth="1"/>
    <col min="9" max="9" width="19.140625" style="16" customWidth="1"/>
    <col min="10" max="10" width="17.7109375" style="16" customWidth="1"/>
    <col min="11" max="11" width="18" style="16" bestFit="1" customWidth="1"/>
    <col min="12" max="13" width="17.85546875" style="16" bestFit="1" customWidth="1"/>
    <col min="14" max="14" width="15.42578125" style="16" customWidth="1"/>
    <col min="15" max="16" width="17.85546875" style="16" bestFit="1" customWidth="1"/>
    <col min="17" max="17" width="16.42578125" style="16" bestFit="1" customWidth="1"/>
    <col min="18" max="18" width="16.7109375" style="16" bestFit="1" customWidth="1"/>
    <col min="19" max="19" width="20" style="16" customWidth="1"/>
    <col min="20" max="16384" width="11.42578125" style="16"/>
  </cols>
  <sheetData>
    <row r="7" spans="2:19" s="12" customFormat="1" x14ac:dyDescent="0.2">
      <c r="B7" s="57" t="s">
        <v>55</v>
      </c>
      <c r="C7" s="57"/>
      <c r="D7" s="58" t="s">
        <v>57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2:19" s="12" customFormat="1" x14ac:dyDescent="0.2">
      <c r="B8" s="57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19" s="12" customFormat="1" x14ac:dyDescent="0.2">
      <c r="B9" s="57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19" s="12" customFormat="1" x14ac:dyDescent="0.2">
      <c r="B10" s="57" t="s">
        <v>56</v>
      </c>
      <c r="C10" s="57"/>
      <c r="D10" s="58" t="s">
        <v>58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2:19" x14ac:dyDescent="0.25">
      <c r="B11" s="15"/>
      <c r="C11" s="15"/>
      <c r="D11" s="15"/>
      <c r="E11" s="35"/>
      <c r="F11" s="36"/>
    </row>
    <row r="12" spans="2:19" x14ac:dyDescent="0.2">
      <c r="F12" s="12"/>
      <c r="G12" s="13" t="s">
        <v>53</v>
      </c>
      <c r="H12" s="13" t="s">
        <v>53</v>
      </c>
      <c r="I12" s="11" t="s">
        <v>52</v>
      </c>
      <c r="J12" s="11" t="s">
        <v>52</v>
      </c>
      <c r="K12" s="11" t="s">
        <v>52</v>
      </c>
      <c r="L12" s="11" t="s">
        <v>52</v>
      </c>
      <c r="M12" s="11" t="s">
        <v>52</v>
      </c>
      <c r="N12" s="11" t="s">
        <v>52</v>
      </c>
      <c r="O12" s="11" t="s">
        <v>52</v>
      </c>
      <c r="P12" s="11" t="s">
        <v>52</v>
      </c>
      <c r="Q12" s="11" t="s">
        <v>52</v>
      </c>
      <c r="R12" s="11" t="s">
        <v>52</v>
      </c>
      <c r="S12" s="14" t="s">
        <v>0</v>
      </c>
    </row>
    <row r="13" spans="2:19" s="4" customFormat="1" ht="15.75" customHeight="1" x14ac:dyDescent="0.2">
      <c r="B13" s="1"/>
      <c r="C13" s="2"/>
      <c r="D13" s="1"/>
      <c r="E13" s="3"/>
      <c r="F13" s="62" t="s">
        <v>59</v>
      </c>
      <c r="G13" s="55" t="s">
        <v>11</v>
      </c>
      <c r="H13" s="55" t="s">
        <v>12</v>
      </c>
      <c r="I13" s="55" t="s">
        <v>13</v>
      </c>
      <c r="J13" s="55" t="s">
        <v>14</v>
      </c>
      <c r="K13" s="55" t="s">
        <v>15</v>
      </c>
      <c r="L13" s="55" t="s">
        <v>16</v>
      </c>
      <c r="M13" s="59" t="s">
        <v>17</v>
      </c>
      <c r="N13" s="59" t="s">
        <v>18</v>
      </c>
      <c r="O13" s="59" t="s">
        <v>19</v>
      </c>
      <c r="P13" s="59" t="s">
        <v>20</v>
      </c>
      <c r="Q13" s="59" t="s">
        <v>21</v>
      </c>
      <c r="R13" s="59" t="s">
        <v>22</v>
      </c>
      <c r="S13" s="40" t="s">
        <v>23</v>
      </c>
    </row>
    <row r="14" spans="2:19" s="4" customFormat="1" x14ac:dyDescent="0.2">
      <c r="B14" s="10" t="s">
        <v>1</v>
      </c>
      <c r="C14" s="5" t="s">
        <v>2</v>
      </c>
      <c r="D14" s="10" t="s">
        <v>3</v>
      </c>
      <c r="E14" s="6" t="s">
        <v>4</v>
      </c>
      <c r="F14" s="63"/>
      <c r="G14" s="55"/>
      <c r="H14" s="55"/>
      <c r="I14" s="55"/>
      <c r="J14" s="55"/>
      <c r="K14" s="55"/>
      <c r="L14" s="55"/>
      <c r="M14" s="60"/>
      <c r="N14" s="60"/>
      <c r="O14" s="60"/>
      <c r="P14" s="60"/>
      <c r="Q14" s="60"/>
      <c r="R14" s="60"/>
      <c r="S14" s="41"/>
    </row>
    <row r="15" spans="2:19" s="4" customFormat="1" x14ac:dyDescent="0.2">
      <c r="B15" s="10" t="s">
        <v>5</v>
      </c>
      <c r="C15" s="5"/>
      <c r="D15" s="10"/>
      <c r="E15" s="6"/>
      <c r="F15" s="63"/>
      <c r="G15" s="55"/>
      <c r="H15" s="55"/>
      <c r="I15" s="55"/>
      <c r="J15" s="55"/>
      <c r="K15" s="55"/>
      <c r="L15" s="55"/>
      <c r="M15" s="60"/>
      <c r="N15" s="60"/>
      <c r="O15" s="60"/>
      <c r="P15" s="60"/>
      <c r="Q15" s="60"/>
      <c r="R15" s="60"/>
      <c r="S15" s="41"/>
    </row>
    <row r="16" spans="2:19" s="4" customFormat="1" x14ac:dyDescent="0.2">
      <c r="B16" s="6"/>
      <c r="C16" s="7"/>
      <c r="D16" s="6"/>
      <c r="E16" s="6"/>
      <c r="F16" s="63"/>
      <c r="G16" s="55"/>
      <c r="H16" s="55"/>
      <c r="I16" s="55"/>
      <c r="J16" s="55"/>
      <c r="K16" s="55"/>
      <c r="L16" s="55"/>
      <c r="M16" s="60"/>
      <c r="N16" s="60"/>
      <c r="O16" s="60"/>
      <c r="P16" s="60"/>
      <c r="Q16" s="60"/>
      <c r="R16" s="60"/>
      <c r="S16" s="41"/>
    </row>
    <row r="17" spans="2:19" s="4" customFormat="1" x14ac:dyDescent="0.2">
      <c r="B17" s="8"/>
      <c r="C17" s="9"/>
      <c r="D17" s="8"/>
      <c r="E17" s="8"/>
      <c r="F17" s="64"/>
      <c r="G17" s="55"/>
      <c r="H17" s="55"/>
      <c r="I17" s="55"/>
      <c r="J17" s="55"/>
      <c r="K17" s="55"/>
      <c r="L17" s="55"/>
      <c r="M17" s="61"/>
      <c r="N17" s="61"/>
      <c r="O17" s="61"/>
      <c r="P17" s="61"/>
      <c r="Q17" s="61"/>
      <c r="R17" s="61"/>
      <c r="S17" s="42"/>
    </row>
    <row r="18" spans="2:19" x14ac:dyDescent="0.2">
      <c r="B18" s="17"/>
      <c r="C18" s="18"/>
      <c r="D18" s="18"/>
      <c r="E18" s="37" t="s">
        <v>9</v>
      </c>
      <c r="F18" s="20">
        <f>+F19</f>
        <v>258455772</v>
      </c>
      <c r="G18" s="20">
        <f t="shared" ref="G18:S18" si="0">+G19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0</v>
      </c>
      <c r="O18" s="20">
        <f t="shared" si="0"/>
        <v>0</v>
      </c>
      <c r="P18" s="20">
        <f t="shared" si="0"/>
        <v>0</v>
      </c>
      <c r="Q18" s="20">
        <f t="shared" si="0"/>
        <v>0</v>
      </c>
      <c r="R18" s="20">
        <f t="shared" si="0"/>
        <v>0</v>
      </c>
      <c r="S18" s="20">
        <f t="shared" si="0"/>
        <v>0</v>
      </c>
    </row>
    <row r="19" spans="2:19" x14ac:dyDescent="0.2">
      <c r="B19" s="21" t="s">
        <v>29</v>
      </c>
      <c r="C19" s="22"/>
      <c r="D19" s="23"/>
      <c r="E19" s="24" t="s">
        <v>25</v>
      </c>
      <c r="F19" s="48">
        <f>+F20+F38</f>
        <v>258455772</v>
      </c>
      <c r="G19" s="48">
        <f t="shared" ref="G19:S19" si="1">+G20+G38</f>
        <v>0</v>
      </c>
      <c r="H19" s="48">
        <f t="shared" si="1"/>
        <v>0</v>
      </c>
      <c r="I19" s="48">
        <f t="shared" si="1"/>
        <v>0</v>
      </c>
      <c r="J19" s="48">
        <f t="shared" si="1"/>
        <v>0</v>
      </c>
      <c r="K19" s="48">
        <f t="shared" si="1"/>
        <v>0</v>
      </c>
      <c r="L19" s="48">
        <f t="shared" si="1"/>
        <v>0</v>
      </c>
      <c r="M19" s="48">
        <f t="shared" si="1"/>
        <v>0</v>
      </c>
      <c r="N19" s="48">
        <f t="shared" si="1"/>
        <v>0</v>
      </c>
      <c r="O19" s="48">
        <f t="shared" si="1"/>
        <v>0</v>
      </c>
      <c r="P19" s="48">
        <f t="shared" si="1"/>
        <v>0</v>
      </c>
      <c r="Q19" s="48">
        <f t="shared" si="1"/>
        <v>0</v>
      </c>
      <c r="R19" s="48">
        <f t="shared" si="1"/>
        <v>0</v>
      </c>
      <c r="S19" s="45">
        <f t="shared" si="1"/>
        <v>0</v>
      </c>
    </row>
    <row r="20" spans="2:19" x14ac:dyDescent="0.2">
      <c r="B20" s="21"/>
      <c r="C20" s="38" t="s">
        <v>7</v>
      </c>
      <c r="D20" s="23"/>
      <c r="E20" s="24" t="s">
        <v>28</v>
      </c>
      <c r="F20" s="25">
        <f>+SUM(F21:F37)</f>
        <v>222015876</v>
      </c>
      <c r="G20" s="25">
        <f t="shared" ref="G20:S20" si="2">+SUM(G21:G37)</f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46">
        <f t="shared" si="2"/>
        <v>0</v>
      </c>
    </row>
    <row r="21" spans="2:19" x14ac:dyDescent="0.2">
      <c r="B21" s="21"/>
      <c r="C21" s="22"/>
      <c r="D21" s="27" t="s">
        <v>6</v>
      </c>
      <c r="E21" s="24" t="s">
        <v>44</v>
      </c>
      <c r="F21" s="25">
        <v>7919858</v>
      </c>
      <c r="G21" s="46">
        <v>0</v>
      </c>
      <c r="H21" s="46">
        <v>0</v>
      </c>
      <c r="I21" s="43"/>
      <c r="J21" s="25"/>
      <c r="K21" s="25"/>
      <c r="L21" s="25"/>
      <c r="M21" s="25"/>
      <c r="N21" s="25"/>
      <c r="O21" s="25"/>
      <c r="P21" s="25"/>
      <c r="Q21" s="25"/>
      <c r="R21" s="25"/>
      <c r="S21" s="26"/>
    </row>
    <row r="22" spans="2:19" x14ac:dyDescent="0.2">
      <c r="B22" s="21"/>
      <c r="C22" s="22"/>
      <c r="D22" s="27" t="s">
        <v>26</v>
      </c>
      <c r="E22" s="24" t="s">
        <v>45</v>
      </c>
      <c r="F22" s="25">
        <v>4691858</v>
      </c>
      <c r="G22" s="46">
        <v>0</v>
      </c>
      <c r="H22" s="46">
        <v>0</v>
      </c>
      <c r="I22" s="43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2:19" x14ac:dyDescent="0.2">
      <c r="B23" s="21"/>
      <c r="C23" s="22"/>
      <c r="D23" s="27" t="s">
        <v>27</v>
      </c>
      <c r="E23" s="24" t="s">
        <v>60</v>
      </c>
      <c r="F23" s="25">
        <v>18588472</v>
      </c>
      <c r="G23" s="46">
        <v>0</v>
      </c>
      <c r="H23" s="46">
        <v>0</v>
      </c>
      <c r="I23" s="43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2:19" x14ac:dyDescent="0.2">
      <c r="B24" s="21"/>
      <c r="C24" s="22"/>
      <c r="D24" s="27" t="s">
        <v>32</v>
      </c>
      <c r="E24" s="24" t="s">
        <v>61</v>
      </c>
      <c r="F24" s="25">
        <v>5309819</v>
      </c>
      <c r="G24" s="46">
        <v>0</v>
      </c>
      <c r="H24" s="46">
        <v>0</v>
      </c>
      <c r="I24" s="43"/>
      <c r="J24" s="25"/>
      <c r="K24" s="25"/>
      <c r="L24" s="25"/>
      <c r="M24" s="25"/>
      <c r="N24" s="25"/>
      <c r="O24" s="25"/>
      <c r="P24" s="25"/>
      <c r="Q24" s="25"/>
      <c r="R24" s="25"/>
      <c r="S24" s="26"/>
    </row>
    <row r="25" spans="2:19" x14ac:dyDescent="0.2">
      <c r="B25" s="21"/>
      <c r="C25" s="22"/>
      <c r="D25" s="27" t="s">
        <v>30</v>
      </c>
      <c r="E25" s="24" t="s">
        <v>62</v>
      </c>
      <c r="F25" s="25">
        <v>19542716</v>
      </c>
      <c r="G25" s="46">
        <v>0</v>
      </c>
      <c r="H25" s="46">
        <v>0</v>
      </c>
      <c r="I25" s="43"/>
      <c r="J25" s="25"/>
      <c r="K25" s="25"/>
      <c r="L25" s="25"/>
      <c r="M25" s="25"/>
      <c r="N25" s="25"/>
      <c r="O25" s="25"/>
      <c r="P25" s="25"/>
      <c r="Q25" s="25"/>
      <c r="R25" s="25"/>
      <c r="S25" s="26"/>
    </row>
    <row r="26" spans="2:19" ht="15" customHeight="1" x14ac:dyDescent="0.2">
      <c r="B26" s="21"/>
      <c r="C26" s="22"/>
      <c r="D26" s="27" t="s">
        <v>31</v>
      </c>
      <c r="E26" s="24" t="s">
        <v>63</v>
      </c>
      <c r="F26" s="25">
        <v>7796297</v>
      </c>
      <c r="G26" s="46">
        <v>0</v>
      </c>
      <c r="H26" s="46">
        <v>0</v>
      </c>
      <c r="I26" s="43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2:19" x14ac:dyDescent="0.2">
      <c r="B27" s="21"/>
      <c r="C27" s="22"/>
      <c r="D27" s="27" t="s">
        <v>33</v>
      </c>
      <c r="E27" s="24" t="s">
        <v>46</v>
      </c>
      <c r="F27" s="25">
        <v>5316054</v>
      </c>
      <c r="G27" s="46">
        <v>0</v>
      </c>
      <c r="H27" s="46">
        <v>0</v>
      </c>
      <c r="I27" s="43"/>
      <c r="J27" s="25"/>
      <c r="K27" s="25"/>
      <c r="L27" s="25"/>
      <c r="M27" s="25"/>
      <c r="N27" s="25"/>
      <c r="O27" s="25"/>
      <c r="P27" s="25"/>
      <c r="Q27" s="25"/>
      <c r="R27" s="25"/>
      <c r="S27" s="26"/>
    </row>
    <row r="28" spans="2:19" x14ac:dyDescent="0.2">
      <c r="B28" s="21"/>
      <c r="C28" s="22"/>
      <c r="D28" s="27" t="s">
        <v>34</v>
      </c>
      <c r="E28" s="24" t="s">
        <v>64</v>
      </c>
      <c r="F28" s="25">
        <v>2238314</v>
      </c>
      <c r="G28" s="46">
        <v>0</v>
      </c>
      <c r="H28" s="46">
        <v>0</v>
      </c>
      <c r="I28" s="43"/>
      <c r="J28" s="25"/>
      <c r="K28" s="25"/>
      <c r="L28" s="25"/>
      <c r="M28" s="25"/>
      <c r="N28" s="25"/>
      <c r="O28" s="25"/>
      <c r="P28" s="25"/>
      <c r="Q28" s="25"/>
      <c r="R28" s="25"/>
      <c r="S28" s="26"/>
    </row>
    <row r="29" spans="2:19" x14ac:dyDescent="0.2">
      <c r="B29" s="21"/>
      <c r="C29" s="22"/>
      <c r="D29" s="27" t="s">
        <v>35</v>
      </c>
      <c r="E29" s="24" t="s">
        <v>65</v>
      </c>
      <c r="F29" s="25">
        <v>40647679</v>
      </c>
      <c r="G29" s="46">
        <v>0</v>
      </c>
      <c r="H29" s="46">
        <v>0</v>
      </c>
      <c r="I29" s="43"/>
      <c r="J29" s="25"/>
      <c r="K29" s="25"/>
      <c r="L29" s="25"/>
      <c r="M29" s="25"/>
      <c r="N29" s="25"/>
      <c r="O29" s="25"/>
      <c r="P29" s="25"/>
      <c r="Q29" s="25"/>
      <c r="R29" s="25"/>
      <c r="S29" s="26"/>
    </row>
    <row r="30" spans="2:19" x14ac:dyDescent="0.2">
      <c r="B30" s="21"/>
      <c r="C30" s="22"/>
      <c r="D30" s="27" t="s">
        <v>36</v>
      </c>
      <c r="E30" s="24" t="s">
        <v>66</v>
      </c>
      <c r="F30" s="25">
        <v>9617004</v>
      </c>
      <c r="G30" s="46">
        <v>0</v>
      </c>
      <c r="H30" s="46">
        <v>0</v>
      </c>
      <c r="I30" s="43"/>
      <c r="J30" s="25"/>
      <c r="K30" s="25"/>
      <c r="L30" s="25"/>
      <c r="M30" s="25"/>
      <c r="N30" s="25"/>
      <c r="O30" s="25"/>
      <c r="P30" s="25"/>
      <c r="Q30" s="25"/>
      <c r="R30" s="25"/>
      <c r="S30" s="26"/>
    </row>
    <row r="31" spans="2:19" ht="15" customHeight="1" x14ac:dyDescent="0.2">
      <c r="B31" s="21"/>
      <c r="C31" s="22"/>
      <c r="D31" s="27" t="s">
        <v>37</v>
      </c>
      <c r="E31" s="24" t="s">
        <v>67</v>
      </c>
      <c r="F31" s="25">
        <v>19221976</v>
      </c>
      <c r="G31" s="46">
        <v>0</v>
      </c>
      <c r="H31" s="46">
        <v>0</v>
      </c>
      <c r="I31" s="43"/>
      <c r="J31" s="25"/>
      <c r="K31" s="25"/>
      <c r="L31" s="25"/>
      <c r="M31" s="25"/>
      <c r="N31" s="25"/>
      <c r="O31" s="25"/>
      <c r="P31" s="25"/>
      <c r="Q31" s="25"/>
      <c r="R31" s="25"/>
      <c r="S31" s="26"/>
    </row>
    <row r="32" spans="2:19" ht="15" customHeight="1" x14ac:dyDescent="0.2">
      <c r="B32" s="21"/>
      <c r="C32" s="22"/>
      <c r="D32" s="27" t="s">
        <v>38</v>
      </c>
      <c r="E32" s="24" t="s">
        <v>47</v>
      </c>
      <c r="F32" s="25">
        <v>14242477</v>
      </c>
      <c r="G32" s="46">
        <v>0</v>
      </c>
      <c r="H32" s="46">
        <v>0</v>
      </c>
      <c r="I32" s="43"/>
      <c r="J32" s="25"/>
      <c r="K32" s="25"/>
      <c r="L32" s="25"/>
      <c r="M32" s="25"/>
      <c r="N32" s="25"/>
      <c r="O32" s="25"/>
      <c r="P32" s="25"/>
      <c r="Q32" s="25"/>
      <c r="R32" s="25"/>
      <c r="S32" s="26"/>
    </row>
    <row r="33" spans="2:19" ht="31.5" x14ac:dyDescent="0.2">
      <c r="B33" s="21"/>
      <c r="C33" s="22"/>
      <c r="D33" s="27" t="s">
        <v>39</v>
      </c>
      <c r="E33" s="24" t="s">
        <v>68</v>
      </c>
      <c r="F33" s="25">
        <v>16167971</v>
      </c>
      <c r="G33" s="46">
        <v>0</v>
      </c>
      <c r="H33" s="46">
        <v>0</v>
      </c>
      <c r="I33" s="43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2:19" x14ac:dyDescent="0.2">
      <c r="B34" s="21"/>
      <c r="C34" s="22"/>
      <c r="D34" s="27" t="s">
        <v>40</v>
      </c>
      <c r="E34" s="24" t="s">
        <v>48</v>
      </c>
      <c r="F34" s="25">
        <v>9480467</v>
      </c>
      <c r="G34" s="46">
        <v>0</v>
      </c>
      <c r="H34" s="46">
        <v>0</v>
      </c>
      <c r="I34" s="43"/>
      <c r="J34" s="25"/>
      <c r="K34" s="25"/>
      <c r="L34" s="25"/>
      <c r="M34" s="25"/>
      <c r="N34" s="25"/>
      <c r="O34" s="25"/>
      <c r="P34" s="25"/>
      <c r="Q34" s="25"/>
      <c r="R34" s="25"/>
      <c r="S34" s="26"/>
    </row>
    <row r="35" spans="2:19" x14ac:dyDescent="0.2">
      <c r="B35" s="21"/>
      <c r="C35" s="22"/>
      <c r="D35" s="27" t="s">
        <v>41</v>
      </c>
      <c r="E35" s="24" t="s">
        <v>49</v>
      </c>
      <c r="F35" s="25">
        <v>10279055</v>
      </c>
      <c r="G35" s="46">
        <v>0</v>
      </c>
      <c r="H35" s="46">
        <v>0</v>
      </c>
      <c r="I35" s="43"/>
      <c r="J35" s="25"/>
      <c r="K35" s="25"/>
      <c r="L35" s="25"/>
      <c r="M35" s="25"/>
      <c r="N35" s="25"/>
      <c r="O35" s="25"/>
      <c r="P35" s="25"/>
      <c r="Q35" s="25"/>
      <c r="R35" s="25"/>
      <c r="S35" s="26"/>
    </row>
    <row r="36" spans="2:19" x14ac:dyDescent="0.2">
      <c r="B36" s="21"/>
      <c r="C36" s="22"/>
      <c r="D36" s="27" t="s">
        <v>42</v>
      </c>
      <c r="E36" s="24" t="s">
        <v>50</v>
      </c>
      <c r="F36" s="25">
        <v>1381451</v>
      </c>
      <c r="G36" s="46">
        <v>0</v>
      </c>
      <c r="H36" s="46">
        <v>0</v>
      </c>
      <c r="I36" s="43"/>
      <c r="J36" s="25"/>
      <c r="K36" s="25"/>
      <c r="L36" s="25"/>
      <c r="M36" s="25"/>
      <c r="N36" s="25"/>
      <c r="O36" s="25"/>
      <c r="P36" s="25"/>
      <c r="Q36" s="25"/>
      <c r="R36" s="25"/>
      <c r="S36" s="26"/>
    </row>
    <row r="37" spans="2:19" x14ac:dyDescent="0.2">
      <c r="B37" s="21"/>
      <c r="C37" s="22"/>
      <c r="D37" s="27" t="s">
        <v>70</v>
      </c>
      <c r="E37" s="24" t="s">
        <v>69</v>
      </c>
      <c r="F37" s="25">
        <v>29574408</v>
      </c>
      <c r="G37" s="46">
        <v>0</v>
      </c>
      <c r="H37" s="46">
        <v>0</v>
      </c>
      <c r="I37" s="43"/>
      <c r="J37" s="25"/>
      <c r="K37" s="25"/>
      <c r="L37" s="25"/>
      <c r="M37" s="25"/>
      <c r="N37" s="25"/>
      <c r="O37" s="25"/>
      <c r="P37" s="25"/>
      <c r="Q37" s="25"/>
      <c r="R37" s="25"/>
      <c r="S37" s="26"/>
    </row>
    <row r="38" spans="2:19" x14ac:dyDescent="0.2">
      <c r="B38" s="21"/>
      <c r="C38" s="22" t="s">
        <v>8</v>
      </c>
      <c r="D38" s="23"/>
      <c r="E38" s="24" t="s">
        <v>10</v>
      </c>
      <c r="F38" s="25">
        <f>+F39</f>
        <v>36439896</v>
      </c>
      <c r="G38" s="25">
        <f t="shared" ref="G38:S38" si="3">+G39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25">
        <f t="shared" si="3"/>
        <v>0</v>
      </c>
      <c r="L38" s="25">
        <f t="shared" si="3"/>
        <v>0</v>
      </c>
      <c r="M38" s="25">
        <f t="shared" si="3"/>
        <v>0</v>
      </c>
      <c r="N38" s="25">
        <f t="shared" si="3"/>
        <v>0</v>
      </c>
      <c r="O38" s="25">
        <f t="shared" si="3"/>
        <v>0</v>
      </c>
      <c r="P38" s="25">
        <f t="shared" si="3"/>
        <v>0</v>
      </c>
      <c r="Q38" s="25">
        <f t="shared" si="3"/>
        <v>0</v>
      </c>
      <c r="R38" s="25">
        <f t="shared" si="3"/>
        <v>0</v>
      </c>
      <c r="S38" s="46">
        <f t="shared" si="3"/>
        <v>0</v>
      </c>
    </row>
    <row r="39" spans="2:19" x14ac:dyDescent="0.2">
      <c r="B39" s="28"/>
      <c r="C39" s="29"/>
      <c r="D39" s="54" t="s">
        <v>24</v>
      </c>
      <c r="E39" s="30" t="s">
        <v>54</v>
      </c>
      <c r="F39" s="39">
        <v>36439896</v>
      </c>
      <c r="G39" s="47">
        <v>0</v>
      </c>
      <c r="H39" s="47">
        <v>0</v>
      </c>
      <c r="I39" s="44"/>
      <c r="J39" s="39"/>
      <c r="K39" s="39"/>
      <c r="L39" s="39"/>
      <c r="M39" s="39"/>
      <c r="N39" s="39"/>
      <c r="O39" s="39"/>
      <c r="P39" s="39"/>
      <c r="Q39" s="39"/>
      <c r="R39" s="39"/>
      <c r="S39" s="31">
        <f t="shared" ref="S39" si="4">SUM(G39:R39)</f>
        <v>0</v>
      </c>
    </row>
    <row r="40" spans="2:19" x14ac:dyDescent="0.2">
      <c r="B40" s="32"/>
      <c r="C40" s="33"/>
      <c r="D40" s="33"/>
      <c r="E40" s="34"/>
    </row>
    <row r="42" spans="2:19" ht="22.5" x14ac:dyDescent="0.2">
      <c r="C42" s="56" t="s">
        <v>71</v>
      </c>
      <c r="D42" s="56"/>
      <c r="E42" s="56"/>
      <c r="F42" s="56"/>
      <c r="G42" s="56"/>
      <c r="H42" s="56"/>
      <c r="I42" s="56"/>
      <c r="J42" s="56"/>
      <c r="K42" s="56"/>
    </row>
  </sheetData>
  <mergeCells count="18">
    <mergeCell ref="K13:K17"/>
    <mergeCell ref="L13:L17"/>
    <mergeCell ref="M13:M17"/>
    <mergeCell ref="C42:K42"/>
    <mergeCell ref="B7:C9"/>
    <mergeCell ref="D7:S9"/>
    <mergeCell ref="B10:C10"/>
    <mergeCell ref="D10:S10"/>
    <mergeCell ref="H13:H17"/>
    <mergeCell ref="I13:I17"/>
    <mergeCell ref="G13:G17"/>
    <mergeCell ref="F13:F17"/>
    <mergeCell ref="N13:N17"/>
    <mergeCell ref="O13:O17"/>
    <mergeCell ref="P13:P17"/>
    <mergeCell ref="Q13:Q17"/>
    <mergeCell ref="R13:R17"/>
    <mergeCell ref="J13:J17"/>
  </mergeCells>
  <printOptions horizontalCentered="1"/>
  <pageMargins left="0.59055118110236227" right="0.59055118110236227" top="0.59055118110236227" bottom="0.98425196850393704" header="0" footer="0"/>
  <pageSetup paperSize="5" scale="47" fitToHeight="0" orientation="landscape" r:id="rId1"/>
  <headerFooter alignWithMargins="0"/>
  <ignoredErrors>
    <ignoredError sqref="B38:D39 B18:D36 D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050505</vt:lpstr>
      <vt:lpstr>050506</vt:lpstr>
      <vt:lpstr>'050505'!Área_de_impresión</vt:lpstr>
      <vt:lpstr>'050506'!Área_de_impresión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karinandrea.nazal</cp:lastModifiedBy>
  <cp:lastPrinted>2022-03-29T19:43:56Z</cp:lastPrinted>
  <dcterms:created xsi:type="dcterms:W3CDTF">2013-09-25T19:33:41Z</dcterms:created>
  <dcterms:modified xsi:type="dcterms:W3CDTF">2022-03-29T19:44:08Z</dcterms:modified>
</cp:coreProperties>
</file>