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9810" activeTab="4"/>
  </bookViews>
  <sheets>
    <sheet name="Maule Min Justicia" sheetId="1" r:id="rId1"/>
    <sheet name="Maule MOP" sheetId="2" r:id="rId2"/>
    <sheet name="Maule SUBDERE" sheetId="3" r:id="rId3"/>
    <sheet name="Maule Min Público" sheetId="4" r:id="rId4"/>
    <sheet name="GORE Maule" sheetId="5" r:id="rId5"/>
  </sheets>
  <definedNames>
    <definedName name="arrastre" localSheetId="4">#REF!</definedName>
    <definedName name="arrastre" localSheetId="3">#REF!</definedName>
    <definedName name="arrastre" localSheetId="1">#REF!</definedName>
    <definedName name="arrastre" localSheetId="2">#REF!</definedName>
    <definedName name="arrastre">#REF!</definedName>
    <definedName name="pmu" localSheetId="4">#REF!</definedName>
    <definedName name="pmu" localSheetId="3">#REF!</definedName>
    <definedName name="pmu" localSheetId="1">#REF!</definedName>
    <definedName name="pmu" localSheetId="2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C103" i="2" l="1"/>
  <c r="C29" i="1"/>
  <c r="C29" i="5"/>
  <c r="I30" i="5" l="1"/>
  <c r="H30" i="5"/>
  <c r="G30" i="5"/>
  <c r="F30" i="5"/>
  <c r="E30" i="5"/>
  <c r="A7" i="5"/>
  <c r="I30" i="4"/>
  <c r="H30" i="4"/>
  <c r="G30" i="4"/>
  <c r="F30" i="4"/>
  <c r="E30" i="4"/>
  <c r="A7" i="4"/>
  <c r="J74" i="3"/>
  <c r="I74" i="3"/>
  <c r="H74" i="3"/>
  <c r="G74" i="3"/>
  <c r="F74" i="3"/>
  <c r="D74" i="3"/>
  <c r="A7" i="3"/>
  <c r="H104" i="2"/>
  <c r="G104" i="2"/>
  <c r="F104" i="2"/>
  <c r="E104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104" i="2" s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A7" i="2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<sst xmlns="http://schemas.openxmlformats.org/spreadsheetml/2006/main" count="592" uniqueCount="234">
  <si>
    <t>Año 2024</t>
  </si>
  <si>
    <t xml:space="preserve">Subsecretaría de Desarrollo Regional y Administrativo </t>
  </si>
  <si>
    <t xml:space="preserve">Glosa n°8,  Iniciativas de Inversión a Financiar Recuperación Región del Maule </t>
  </si>
  <si>
    <t>Requerimiento:</t>
  </si>
  <si>
    <t>La Subsecretaría de Desarrollo Regional y Administrativo deberá informar trimestralmente a la Comisión Especial Mixta de Presupuestos, y a las comisiones de Gobierno Interior, Nacionalidad, Ciudadanía y Regionalización de la Cámara de Diputados y de Gobierno, Descentralización y Regionalización del Senado, indicando los montos y destinatarios de estos recursos, detallando las iniciativas de inversión a financiar, las transferencias realizadas indicando el detalle de las actividades a financiar, todo ello por comuna beneficiada.
Además, junto con esa información, se deberá adjuntar la o las resoluciones que regulen, autoricen y aprueben las transferencias de recursos entre los organismos e instituciones.</t>
  </si>
  <si>
    <t>Periodicidad</t>
  </si>
  <si>
    <t>Trimestral</t>
  </si>
  <si>
    <t>COMUNA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</si>
  <si>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</si>
  <si>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MONTO $</t>
  </si>
  <si>
    <t>DESTINATARIO</t>
  </si>
  <si>
    <t>TRANSFERENCIA 2024</t>
  </si>
  <si>
    <t>1° TRIMESTRE</t>
  </si>
  <si>
    <t>2° TRIMESTRE</t>
  </si>
  <si>
    <t>3° TRIMESTRE</t>
  </si>
  <si>
    <t>4° TRIMESTRE</t>
  </si>
  <si>
    <t>TOTAL</t>
  </si>
  <si>
    <t>NOTA (1):</t>
  </si>
  <si>
    <t>NOMBRE PROYECTO CORRESPONDE A NOMBRE INICIATIVA DE LA ACTIVIDAD A FINANCIAR.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</si>
  <si>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</si>
  <si>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LICANTEN</t>
  </si>
  <si>
    <t>TALCA, CONSTITUCION, CUREPTO, EMPEDRADO, MAULE, PELARCO, PENCAHUE, RIO CLARO, SAN CLEMENTE, SAN RAFAEL, CAUQUENES, CHANCO, PELLUHUE, CURICO, HUALAÑE, LICANTEN, MOLINA, RAUCO, ROMERAL, SAGRADA FAMILIA, TENO, VICHUQUEN, LINARES, COLBUN, LONGAVI, PARRAL, RET</t>
  </si>
  <si>
    <t>CONSERVACION INFRAESTRUCTURA DIRECCION DE VIALIDAD REGION DEL MAULE 2023-2024</t>
  </si>
  <si>
    <t>DIRECCION DE ARQUITECTURA</t>
  </si>
  <si>
    <t>TALCA</t>
  </si>
  <si>
    <t>CONSERVACION INFRAESTRUCTURA DIRECCIÓN DE OBRAS HIDRÁULICAS REGIÓN DEL MAULE</t>
  </si>
  <si>
    <t>EMPEDRADO</t>
  </si>
  <si>
    <t>CONSTRUCCIÓN SISTEMA DE RIEGO EMBALSE EMPEDRADO</t>
  </si>
  <si>
    <t>DIRECCION DE OBRAS HIDRAULICAS</t>
  </si>
  <si>
    <t>LINARES</t>
  </si>
  <si>
    <t>CONSERVACION MANEJO Y CONTROL EMBALSE ANCOA, LINARES</t>
  </si>
  <si>
    <t>CONSERVACION MANEJO Y CONTROL EMBALSE EMPEDRADO, TALCA</t>
  </si>
  <si>
    <t>CURICO</t>
  </si>
  <si>
    <t>CONSERVACION OBRAS DE RIEGO FISCALES REGION DEL MAULE 2020 - 2023 - RECUP</t>
  </si>
  <si>
    <t>PARRAL</t>
  </si>
  <si>
    <t>DIAGNOSTICO PLAN MAESTRO EVACUACIÓN Y DRENAJE DE AGUAS LLUVIAS PARRAL, R. DEL MAULE</t>
  </si>
  <si>
    <t>ROMERAL</t>
  </si>
  <si>
    <t>CONSERVACION SISTEMA DE RIEGO TRANQUE EL DURAZNO, COMUNA DE ROMERAL, REGIÓN DEL MAULE</t>
  </si>
  <si>
    <t>RIO CLARO</t>
  </si>
  <si>
    <t>CONSERVACION SISTEMA DE RIEGO TRANQUE SAN GERARDO, COMUNA DE RIO CLARO, REG. DEL MAULE</t>
  </si>
  <si>
    <t>RETIRO</t>
  </si>
  <si>
    <t>CONSERVACION SISTEMA DE RIEGO TRANQUE CARMEN ORIENTE, COMUNA DE RETIRO, REG. DEL MAULE</t>
  </si>
  <si>
    <t>CONSERVACION DE RIBERAS DE CAUCES NATURALES REGIÓN DEL MAULE 2023 - 2025</t>
  </si>
  <si>
    <t>CONSERVACION RED PRIMARIA DE AGUAS LLUVIAS REGION DE DEL MAULE 2023 - 2025</t>
  </si>
  <si>
    <t>CONSERVACION OBRAS FISCALES DE RIEGO REGION DEL MAULE 2023 - 2025</t>
  </si>
  <si>
    <t>CONSTITUCION, CHANCO</t>
  </si>
  <si>
    <t>REPOSICIÓN PAV. RUTA M-50 SECTOR: CHANCO-CONSTITUCIÓN</t>
  </si>
  <si>
    <t>DIRECCION DE VIALIDAD</t>
  </si>
  <si>
    <t>HUALAÑE, LICANTEN, RAUCO</t>
  </si>
  <si>
    <t>REPOSICIÓN PAVIMENTO RUTA J-60, SECTOR RAUCO-CRUCE RUTA COSTERA</t>
  </si>
  <si>
    <t>LINARES, COLBUN</t>
  </si>
  <si>
    <t>REPOSICIÓN PAVIMENTO RUTA L-111-11, SECTOR COLBÚN - PANIMÁVIDA - LINARES</t>
  </si>
  <si>
    <t>HUALAÑE, LICANTEN, VICHUQUEN</t>
  </si>
  <si>
    <t>MEJORAMIENTO RUTA J-80, SECTOR: CRUCE J-60 (HUALAÑE) - CRUCE RUTA COSTERA</t>
  </si>
  <si>
    <t>LINARES, LONGAVI</t>
  </si>
  <si>
    <t>CONSTRUCCIÓN RUTA PRECORDILLERANA SECTOR:  RUTA L-11- RUTA L-535 Y PUENTE ACHIBUENO</t>
  </si>
  <si>
    <t>CAUQUENES, CHANCO, PELLUHUE, HUALAÑE, LICANTEN, LONGAVI, PARRAL, VILLA ALEGRE, YERBAS BUENAS</t>
  </si>
  <si>
    <t>CONSERVACION GLOBAL MIXTA CAMINOS RED VIAL VII REGIÓN 2016-2020</t>
  </si>
  <si>
    <t>VILLA ALEGRE</t>
  </si>
  <si>
    <t>CONSTRUCCION PUENTE RÍO PUTAGAN EN RUTA L-214 KM 2,26</t>
  </si>
  <si>
    <t>CONSTITUCION, SAN JAVIER</t>
  </si>
  <si>
    <t>AMPLIACION AMPLIACION Y MEJORAMIENTO RUTA L-30-M, SECTOR KM 0,0 AL KM 8,5 Y KM 61,1 AL KM 82,6</t>
  </si>
  <si>
    <t>CONSTRUCCION PUENTE EL COIGÜE EN RUTA L-45, KM. 25,34</t>
  </si>
  <si>
    <t>MAULE, PENCAHUE, CAUQUENES, CHANCO, PELLUHUE, HUALAÑE, LICANTEN, SAGRADA FAMILIA, LONGAVI, PARRAL</t>
  </si>
  <si>
    <t>CONSERVACIÓN GLOBAL MIXTA CAMINOS RED VIAL VII REGIÓN (2018-2022)</t>
  </si>
  <si>
    <t>CONSTITUCION, CUREPTO</t>
  </si>
  <si>
    <t>MEJORAMIENTO CAMINO BASICO INTERMEDIO RUTA K-20, SECTOR GUALLECO - CARRIZAL</t>
  </si>
  <si>
    <t>TALCA, SAN RAFAEL, CAUQUENES, PELLUHUE, CURICO, VICHUQUEN</t>
  </si>
  <si>
    <t>CONSERVACION GLOBAL MIXTA CAMINOS RED VIAL REGION DEL MAULE 2020</t>
  </si>
  <si>
    <t>MEJORAMIENTO RUTA L-30-M SECTOR KM 26 AL KM 61,18 SEPULTURA NIRIVILO PTE EL TORO</t>
  </si>
  <si>
    <t>INTERCOMUNAL</t>
  </si>
  <si>
    <t>CONSERVACION RED VIAL REGION DEL MAULE 2023-2025</t>
  </si>
  <si>
    <t>CONSERVACION AMINOS BASICOS REGION DEL MAULE 2023-2024</t>
  </si>
  <si>
    <t>CONSERVACION  DE SEGURIDAD VIAL EN RUTAS DE LA RED 2023-2024 REGION DEL MAULE</t>
  </si>
  <si>
    <t>CONSERVACIÓN DE SEGURIDAD EN ZONAS DE ESCUELA 2023-2024  REGIÓN DEL MAULE</t>
  </si>
  <si>
    <t>CONSERVACION POR EMERGENCIAS RED VIAL REGION DEL MAULE 2023-2024</t>
  </si>
  <si>
    <t>CHANCO</t>
  </si>
  <si>
    <t>DIAGNOSTICO ACCION COSTERA DUNAS PLAYA MONOLITO CHANCO</t>
  </si>
  <si>
    <t>DIRECCION DE OBRAS PORTUARIAS</t>
  </si>
  <si>
    <t>VICHUQUEN</t>
  </si>
  <si>
    <t>MEJORAMIENTO BORDE COSTERO LLICO, COMUNA DE VICHUQUEN</t>
  </si>
  <si>
    <t>MEJORAMIENTO BORDE COSTERO ILOCA ETAPA II, LICANTEN</t>
  </si>
  <si>
    <t>CONSTITUCION</t>
  </si>
  <si>
    <t>CONSERVACION OBRAS MARITIMAS CALETA MAGUELLINES</t>
  </si>
  <si>
    <t>MEJORAMIENTO BARRA DESEMBOCADURA RÍO MAULE</t>
  </si>
  <si>
    <t>PELLUHUE</t>
  </si>
  <si>
    <t>CONSERVACIÓN CANALIZO ACCESO CALETA CURANIPE</t>
  </si>
  <si>
    <t>CAUQUENES</t>
  </si>
  <si>
    <t>MEJORAMIENTO AERÓDROMO EL BOLDO DE CAUQUENES CAUQUENES. VII REGIÓN DEL MAULE</t>
  </si>
  <si>
    <t>DIRECCION DE AEROPUERTOS</t>
  </si>
  <si>
    <t>TALCA, CONSTITUCION, CUREPTO, EMPEDRADO, MAULE, PELARCO, PENCAHUE, RIO CLARO, SAN CLEMENTE, SAN RAFAEL</t>
  </si>
  <si>
    <t>ANALISIS PARA REMOCIONES EN MASA, RUTA 115 CH PASO PEHUENCHE, REGIÓN DEL MAULE</t>
  </si>
  <si>
    <t>DIRECCION DE PLANEAMIENTO</t>
  </si>
  <si>
    <t>SAN CLEMENTE</t>
  </si>
  <si>
    <t>MEJORAMIENTO Y AMPLIACIÓN SISTEMA APR BUENOS AIRES, SAN CLEMENTE</t>
  </si>
  <si>
    <t>Subdirección de Servicios Sanitarios Rurales</t>
  </si>
  <si>
    <t>CONSERVACION MANTENCIÓN Y AMPLIACIÓN DE SIST. APR, REGIÓN DEL MAULE (GLOSA 5)</t>
  </si>
  <si>
    <t>CONSTRUCCION SISTEMA APR PEJERREY-LOS HUALLES, LINARES</t>
  </si>
  <si>
    <t>MEJORAMIENTO Y AMPLIACION SISTEMA APR CATILLO, PARRAL</t>
  </si>
  <si>
    <t>TENO</t>
  </si>
  <si>
    <t>MEJORAMIENTO Y AMPLIACIÓN SISTEMA APR LA LAGUNA, TENO</t>
  </si>
  <si>
    <t>MEJORAMIENTO SISTEMAS APR, REGION MAULE, GLOSA 05 APR (PREFACT.,FACT.,DISEÑO)</t>
  </si>
  <si>
    <t>LONGAVI</t>
  </si>
  <si>
    <t>MEJORAMIENTO Y AMPLIACIÓN SISTEMA APR LA SEXTA-SAN JOSÉ-ESPERANZA PLAN, LONGAVÍ</t>
  </si>
  <si>
    <t>MEJORAMIENTO Y AMPLIACIÓN SISTEMA APR EL COLORADO, SAN CLEMENTE</t>
  </si>
  <si>
    <t>RAUCO</t>
  </si>
  <si>
    <t>CONSTRUCCION SISTEMA APR ENTRE PUENTES, RAUCO</t>
  </si>
  <si>
    <t>CONSTRUCCION SISTEMA APR LOMAS DE SAN ALBERTO, PARRAL</t>
  </si>
  <si>
    <t>COLBUN</t>
  </si>
  <si>
    <t>CONSTRUCCION SISTEMA APR LOS BOLDOS, COLBÚN</t>
  </si>
  <si>
    <t>ESTUDIO CONSTRUCCION SISTEMA APR SANTA ISABEL MATACABRITOS SAN CLEMENTE</t>
  </si>
  <si>
    <t>MEJORAMIENTO Y AMPLIACIÓN SISTEMA APR HUAPI BAJO HACIA HUAPI ALTO, LINARES</t>
  </si>
  <si>
    <t>CONSTRUCCION SISTEMA APR LOS GANSOS-LA PUNTIAGUDA, CHANCO</t>
  </si>
  <si>
    <t>CONSTRUCCION APR LOS VIENTOS-SAN CARLOS-ARMERILLO-PEHUENCHE, SAN CLEMENTE</t>
  </si>
  <si>
    <t>YERBAS BUENAS</t>
  </si>
  <si>
    <t>CONSTRUCCION MEJORAMIENTO Y AMPLIACIÓN SISTEMA APR LLANO BLANCO, YERBAS BUENAS</t>
  </si>
  <si>
    <t>CONSTRUCCION SISTEMA APR NAME SUR, CAUQUENES</t>
  </si>
  <si>
    <t>CONSTRUCCION SISTEMA APR LOS MAQUIS, ROMERAL</t>
  </si>
  <si>
    <t>MEJORAMIENTO Y AMPLIACIÓN SISTEMA APR  VEGA DE ANCOA, LINARES</t>
  </si>
  <si>
    <t>AMPLIACION Y MEJORAMIENTO SISTEMA APR PASO CUÑAO HACIA ALTO LLOLLINCO LONGAVI</t>
  </si>
  <si>
    <t>AMPLIACION Y MEJORAMIENTO SISTEMA APR LA BALLICA - LA TORRE LINARES</t>
  </si>
  <si>
    <t>DIAGNOSTICO PLAN DE INVERSION SERVICIOS SANITARIOS RURALES REGION DEL MAULE</t>
  </si>
  <si>
    <t>CONSERVACION RED VIAL ADMINISTRACION DIRECTA REGION DEL MAULE 2024</t>
  </si>
  <si>
    <t>DIRECCION DE VIALIDAD - CAD</t>
  </si>
  <si>
    <t>CONSTITUCION, CAUQUENES, PARRAL</t>
  </si>
  <si>
    <t>RED HOSPITALARIA DEL MAULE (INSPECCIÓN FISCAL)</t>
  </si>
  <si>
    <t>DIRECCIÓN GENERAL DE CONCESIONES DE OBRAS PUBLICAS</t>
  </si>
  <si>
    <t>AMPLIACION Y  MEJORAMIENTO RUTA LOS CONQUISTADORES - CONSTITUCIÓN</t>
  </si>
  <si>
    <t>-- ASESORÍA INSPECCIÓN FISCAL INFRAESTRUCTURA PENITENCIARIA DE TALCA</t>
  </si>
  <si>
    <t>Nombre de la Dirección o Subdirección que informa (1)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</si>
  <si>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(2)</t>
    </r>
  </si>
  <si>
    <t>PMU - DM - SUBDERE</t>
  </si>
  <si>
    <t>[SATE] CONSTRUCCIÓN TORRES DE ILUMINACIÓN ESTADIO MUNICIPAL, EMPEDRADO</t>
  </si>
  <si>
    <t>I MUNICIPALIDAD DE EMPEDRADO</t>
  </si>
  <si>
    <t>CONSTRUCCIÓN CANCHA DE FÚTBOL 6 SECTOR ABRANQUIL, COMUNA DE YERBAS BUENAS</t>
  </si>
  <si>
    <t>I MUNICIPALIDAD DE YERBAS BUENAS</t>
  </si>
  <si>
    <t>CONSTRUCCION CIERRE PERIMETRAL CANCHA SANTA GEMITA DE PUIPUYEN, COMUNA DE YERBAS BUENAS</t>
  </si>
  <si>
    <t>LICANTÉN</t>
  </si>
  <si>
    <t>REPOSICIÓN VEREDAS CALLE CIRO BOETTO, COMUNA DE LICANTÉN</t>
  </si>
  <si>
    <t>I MUNICIPALIDAD DE LICANTÉN</t>
  </si>
  <si>
    <t>VICHUQUÉN</t>
  </si>
  <si>
    <t>[CATASTROFE] HABILITACIÓN CAMINO HUIÑE, LIMPIEZA ESTADIOS AQUELARRE Y VICHUQUÉN</t>
  </si>
  <si>
    <t>I MUNICIPALIDAD DE VICHUQUÉN</t>
  </si>
  <si>
    <t>[CATÁSTROFE] HABILITACIÓN ESPACIO PÚBLICO CANAL LA FLOR SECTOR URBANO, SAN CLEMENTE</t>
  </si>
  <si>
    <t>I MUNICIPALIDAD DE SAN CLEMENTE</t>
  </si>
  <si>
    <t>MEJORAMIENTO CAMINO LOS MÉDANOS, COMUNA DE CHANCO</t>
  </si>
  <si>
    <t>I MUNICIPALIDAD DE CHANCO</t>
  </si>
  <si>
    <t>MAULE</t>
  </si>
  <si>
    <t>CONSTRUCCION DE GRADERIAS Y SISTEMA DE CIERRE PERIMETRAL, CLUB DEPORTIVO SANTA ROSA DE LAVADEROS, COMUNA MAULE.</t>
  </si>
  <si>
    <t>I MUNICIPALIDAD DE MAULE</t>
  </si>
  <si>
    <t>CATASTROFE MEJORAMIENTO CAMINOS SECTOR PUNCHEMA,CHANCO</t>
  </si>
  <si>
    <t>MEJORAMIENTO CAMINO INTERIOR LAS MARGARITAS, CHANCO</t>
  </si>
  <si>
    <t>MEJORAMIENTO CAMINO EL MAITEN, CHANCO</t>
  </si>
  <si>
    <t>MEJORAMIENTO CAMINO INTERIOR LAGUNILLAS EL CARMÍN,CHANCO</t>
  </si>
  <si>
    <t>MEJORAMIENTO CAMINO LAS TRANCAS COMUNA DE CHANCO</t>
  </si>
  <si>
    <t>REPOSICION DE VEREDAS POBLACION DIEGO PORTALES, LINARES</t>
  </si>
  <si>
    <t>I MUNICIPALIDAD DE LINARES</t>
  </si>
  <si>
    <t>PENCAHUE</t>
  </si>
  <si>
    <t>[CATASTROFE] HABILITACION DE CAMINOS Y FOSAS SEPTICAS DE EDIFICIOS MUNICIPALES, COMUNA DE PENCAHUE</t>
  </si>
  <si>
    <t>I MUNICIPALIDAD DE PENCAHUE</t>
  </si>
  <si>
    <t>[SATE] CONSTRUCCION CIERRE E ILUMINACION DUAO, COMUNA DE MAULE</t>
  </si>
  <si>
    <t>COLBÚN</t>
  </si>
  <si>
    <t>RECUPERACION DE ESPACIOS RECREATIVOS VILLA DON FRANCISCO</t>
  </si>
  <si>
    <t>I MUNICIPALIDAD DE COLBÚN</t>
  </si>
  <si>
    <t>MEJORAMIENTO ÁREA VERDE SECTOR FLOR MARÍA, COMUNA DE YERBAS BUENAS</t>
  </si>
  <si>
    <t>“[CATASTROFE] LIMPIEZA DE CANALES DE DESAGÜE Y REPOSICIÓN DE ACCESOS A VIVIENDAS, SECTOR SANTA DELFINA, RETIRO</t>
  </si>
  <si>
    <t>I MUNICIPALIDAD DE RETIRO</t>
  </si>
  <si>
    <t>[SATE] CONSTRUCCIÓN TORRES DE ILUMINACIÓN Y MEJORAMIENTO CIERRE CLUB DEPORTIVO PENCAHUE</t>
  </si>
  <si>
    <t>REPOSICIÓN VEREDAS CALLE POLICARPO CALQUÍN, COMUNA DE LICANTÉN</t>
  </si>
  <si>
    <t>CONSTRUCCION SEDE SOCIAL COIRONAL COMUNA DE YERBAS BUENAS</t>
  </si>
  <si>
    <t>MOLINA</t>
  </si>
  <si>
    <t>[CATÁSTROFE] REPOSICÓN DE CONECTIVIDAD DE CAMINOS DE TUICIÓN MUNICIPAL AFECTADOS POR SISTEMA FRONTAL AGOSTO 2023</t>
  </si>
  <si>
    <t>I MUNICIPALIDAD DE MOLINA</t>
  </si>
  <si>
    <t>CONSTRUCCIÓN SERVICIOS HIGIÉNICOS, CAMARINES Y OFICINA DE TURISMO PLAZA DE ARMAS CAUQUENES</t>
  </si>
  <si>
    <t>I MUNICIPALIDAD DE CAUQUENES</t>
  </si>
  <si>
    <t>CONSTRUCCION AREA VERDE CORAZON DE ALAMO</t>
  </si>
  <si>
    <t>CONSTRUCCIÓN DE PAVIMENTOS CALLE ARAUCO INTERSECCIÓN AV. PRESIDENTE IBÁÑEZ, LINARES.</t>
  </si>
  <si>
    <t>SAN JAVIER</t>
  </si>
  <si>
    <t>[SATE] CONSTRUCCIÓN BODEGA VECINAL SECTOR PALHUA, SAN JAVIER.</t>
  </si>
  <si>
    <t>I MUNICIPALIDAD DE SAN JAVIER</t>
  </si>
  <si>
    <t>[SATE] CONSTRUCCIÓN BODEGA MUNICIPAL, SECTOR ALQUIHUE, SAN JAVIER</t>
  </si>
  <si>
    <t>CONSTRUCCION CIERRE PERIMETRAL CANCHA ESPERANZA COMUNA DE YERBAS BUENAS</t>
  </si>
  <si>
    <t>CONSTRUCCION ILUMINACION CLUB DEPORTIVO QUIÑIPEUMO, COMUNA DE MAULE</t>
  </si>
  <si>
    <t>REPOSICIÓN EQUIPAMIENTO DEPORTIVO BARRIO ESPAÑA, COMUNA DE ROMERAL</t>
  </si>
  <si>
    <t>I MUNICIPALIDAD DE ROMERAL</t>
  </si>
  <si>
    <t>CONSTITUCIÓN</t>
  </si>
  <si>
    <t>ILUMINACIÓN ESPACIO CÍVICO ARTURO PRAT, CONSTITUCIÓN</t>
  </si>
  <si>
    <t>I MUNICIPALIDAD DE CONSTITUCIÓN</t>
  </si>
  <si>
    <t>[SATE] HABILITACION CENTRO ADULTO MAYOR, COMUNA DE CONSTITUCION</t>
  </si>
  <si>
    <t>SAGRADA FAMILIA</t>
  </si>
  <si>
    <t>AMPLIACIÓN Y MEJORAMIENTO SEDE SOCIAL POBLACIÓN SANTA ANA</t>
  </si>
  <si>
    <t>I MUNICIPALIDAD DE SAGRADA FAMILIA</t>
  </si>
  <si>
    <t>[SATE] REPOSICION CIERRES PERIMETRALES Y MEJORAMIENTO CLUB DEPORTIVO ESTRELLA ROJA, COMUNA DE YERBAS BUENAS</t>
  </si>
  <si>
    <t>MEJORAMIENTO PLAZA VILLA SOLIDARIDAD, LICANTÉN</t>
  </si>
  <si>
    <t>CONSTRUCCION CIERRE PERIMETRAL Y ACCESIBILIDAD UNIVERSAL, CLUB DEPORTIVO COLIN, COMUNA DE MAULE</t>
  </si>
  <si>
    <t>CONSTRUCCION CIERRE PERIMETRAL Y GRADERIAS CUB DEPORTIVO LINARES DE PERALES, COMUNA DE MAULE</t>
  </si>
  <si>
    <t>MEJORAMIENTO ESPACIOS DEPORTIVOS CLUB TERMAS Y AGUAS DE PANIMAVIDA</t>
  </si>
  <si>
    <t>REPOSICIÓN VEREDA ORIENTE AVENIDA ABATE MOLINA DE VILLA ALEGRE</t>
  </si>
  <si>
    <t>I MUNICIPALIDAD DE VILLA ALEGRE</t>
  </si>
  <si>
    <t>[SATE] REPOSICION VEREDAS CALLE IGUALDAD ENTRE AVENIDA ANIBAL PINTO Y CALLE SANTIAGO URRUTIA, LADO ORIENTE,PARRAL</t>
  </si>
  <si>
    <t>I MUNICIPALIDAD DE PARRAL</t>
  </si>
  <si>
    <t>[SATE] REPOSICION VEREDAS CALLE IGUALDAD ENTRE CALLES DELICIAS NORTE Y DIECIOCHO, LADO PONIENTE, PARRAL</t>
  </si>
  <si>
    <t>[SATE] REPOSICION VEREDAS CALLE IGUALDAD ENTRE CALLES DIECIOCHO Y SANTIAGO URRUTIA, LADO PONIENTE, PARRAL</t>
  </si>
  <si>
    <t>[SATE] CONSTRUCCIÓN SEDE SOCIAL VILLA BICENTENARIO CAUQUENES</t>
  </si>
  <si>
    <t>MEJORAMIENTO VEREDA PONIENTE, AV. ABATE MOLINA SUR, VILLA ALEGRE</t>
  </si>
  <si>
    <t>[SATE] CONSTRUCCION Y MEJORAMIENTO RECINTO CLUB DEPORTIVO LA CENTRAL PALQUIBUDI, COMUNA DE RAUCO</t>
  </si>
  <si>
    <t>I MUNICIPALIDAD DE RAUCO</t>
  </si>
  <si>
    <t>[SATE] CONSTRUCCION Y MEJORAMIENTO RECINTO CLUB DEPORTIVO LA PALMILLA, COMUNA DE RAUCO</t>
  </si>
  <si>
    <t>[SATE] CONSTRUCCION Y MEJORAMIENTO RECINTO CLUB DEPORTIVO SAN JUAN LAS PITRAS, COMUNA DE RAUCO</t>
  </si>
  <si>
    <t>[SATE] CONSTRUCCION Y MEJORAMIENTO RECINTO CLUB DEPORTIVO UNION EL LLANO, COMUNA DE RAUCO</t>
  </si>
  <si>
    <t>PMB - DM - SUBDERE</t>
  </si>
  <si>
    <t>ASISTENCIA TÉCNICA PMB DIVERSOS PROYECTOS SANITARIOS RURALES, COMUNA DE LICANTÉN</t>
  </si>
  <si>
    <t>CONSTRUCCION POZO PROFUNDO ALTO DEL PUERTO</t>
  </si>
  <si>
    <t>CONSTRUCCION SOLUCIONES SANITARIAS SANTA FILOMENA</t>
  </si>
  <si>
    <t>CONSTRUCCION SOLUCIONES PARTICULARES DE AGUA POTABLE SECTOR TAPIHUE, LITU Y LA ORILLA, COMUNA DE PENCAHUE</t>
  </si>
  <si>
    <t>ASISTENCIA TECNICA PARA LA GENERACIÓN DE PROYECTOS URBANOS Y RURALES, SAN CLEMENTE</t>
  </si>
  <si>
    <t>INDICAR EL NOMBRE  DE LA DIRECCIÓN QUE INFORMA SOBRE EL PROYECTO (EJEMPLO: DIRECCIÓN DE OBRAS HIDRÁULICAS, DIRECCIÓN DE VIALIDAD, ETC.)</t>
  </si>
  <si>
    <t>NOTA (2):</t>
  </si>
  <si>
    <t>*NOTA:  La cartera de proyectos es inicial por lo que puede sufrir ajustes según requerimiento de las entidades ejecutoras y presupuesto disponible en la asignación.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</si>
  <si>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</si>
  <si>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Cauquenes</t>
  </si>
  <si>
    <t>Proyecto "Construcción Fiscalía  Local de Cauquenes"</t>
  </si>
  <si>
    <t>MINISTERIO PUBLICO (61.935.400-1)</t>
  </si>
  <si>
    <t>Parral</t>
  </si>
  <si>
    <t>Proyecto "Construcción y  Equipamiento Fiscalía Local de Parral"</t>
  </si>
  <si>
    <t xml:space="preserve">NOTA: </t>
  </si>
  <si>
    <t>La información presentada es extraida directamente desde SISREC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</si>
  <si>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</si>
  <si>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PLANES DE ZONAS EXTREMAS Y TERRITORIOS REZAGADOS</t>
  </si>
  <si>
    <t>GORE Maule</t>
  </si>
  <si>
    <t>2do trimestre</t>
  </si>
  <si>
    <t>Talca</t>
  </si>
  <si>
    <t>HABILITACIÓN Y OPERACIÓN DE CP TALCA-LA LAGUNA</t>
  </si>
  <si>
    <t>Ministerio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</si>
</sst>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0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8"/>
      <color theme="1"/>
      <name val="Verdana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1" fontId="2" fillId="3" borderId="2" xfId="0" applyNumberFormat="1" applyFont="1" applyFill="1" applyBorder="1" applyAlignment="1">
      <alignment horizontal="center" vertical="center" wrapText="1"/>
    </xf>
    <xf numFmtId="41" fontId="1" fillId="2" borderId="2" xfId="0" applyNumberFormat="1" applyFont="1" applyFill="1" applyBorder="1" applyAlignment="1">
      <alignment vertical="center"/>
    </xf>
    <xf numFmtId="42" fontId="1" fillId="2" borderId="2" xfId="0" applyNumberFormat="1" applyFont="1" applyFill="1" applyBorder="1" applyAlignment="1">
      <alignment vertical="center"/>
    </xf>
    <xf numFmtId="42" fontId="1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1" fontId="1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2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17" fontId="2" fillId="2" borderId="1" xfId="0" applyNumberFormat="1" applyFont="1" applyFill="1" applyBorder="1" applyAlignment="1">
      <alignment vertical="center"/>
    </xf>
    <xf numFmtId="42" fontId="4" fillId="0" borderId="0" xfId="0" applyNumberFormat="1" applyFont="1" applyAlignment="1">
      <alignment vertical="center"/>
    </xf>
    <xf numFmtId="0" fontId="2" fillId="3" borderId="8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3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3" borderId="3" xfId="0" applyFont="1" applyFill="1" applyBorder="1" applyAlignment="1">
      <alignment horizontal="center" vertical="center" wrapText="1"/>
    </xf>
    <xf numFmtId="41" fontId="8" fillId="2" borderId="2" xfId="0" applyNumberFormat="1" applyFont="1" applyFill="1" applyBorder="1" applyAlignment="1">
      <alignment vertical="center"/>
    </xf>
    <xf numFmtId="42" fontId="8" fillId="2" borderId="2" xfId="0" applyNumberFormat="1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9525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N34" sqref="A1:N34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6" t="s">
        <v>230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">
        <v>2</v>
      </c>
      <c r="B10" s="1"/>
      <c r="C10" s="5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6" t="s">
        <v>3</v>
      </c>
      <c r="B12" s="27" t="s">
        <v>4</v>
      </c>
      <c r="C12" s="28"/>
      <c r="D12" s="28"/>
      <c r="E12" s="28"/>
      <c r="F12" s="28"/>
      <c r="G12" s="28"/>
      <c r="H12" s="28"/>
      <c r="I12" s="2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6" t="s">
        <v>5</v>
      </c>
      <c r="B13" s="27" t="s">
        <v>6</v>
      </c>
      <c r="C13" s="28"/>
      <c r="D13" s="28"/>
      <c r="E13" s="28"/>
      <c r="F13" s="28"/>
      <c r="G13" s="28"/>
      <c r="H13" s="28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0" t="s">
        <v>7</v>
      </c>
      <c r="B16" s="30" t="s">
        <v>8</v>
      </c>
      <c r="C16" s="30" t="s">
        <v>9</v>
      </c>
      <c r="D16" s="30" t="s">
        <v>10</v>
      </c>
      <c r="E16" s="32" t="s">
        <v>11</v>
      </c>
      <c r="F16" s="28"/>
      <c r="G16" s="28"/>
      <c r="H16" s="28"/>
      <c r="I16" s="29"/>
    </row>
    <row r="17" spans="1:26" ht="16.5" customHeight="1">
      <c r="A17" s="31"/>
      <c r="B17" s="31"/>
      <c r="C17" s="31"/>
      <c r="D17" s="31"/>
      <c r="E17" s="7" t="s">
        <v>12</v>
      </c>
      <c r="F17" s="7" t="s">
        <v>13</v>
      </c>
      <c r="G17" s="7" t="s">
        <v>14</v>
      </c>
      <c r="H17" s="7" t="s">
        <v>15</v>
      </c>
      <c r="I17" s="8" t="s">
        <v>16</v>
      </c>
    </row>
    <row r="18" spans="1:26">
      <c r="A18" s="33" t="s">
        <v>231</v>
      </c>
      <c r="B18" s="33" t="s">
        <v>232</v>
      </c>
      <c r="C18" s="34">
        <v>3176943000</v>
      </c>
      <c r="D18" s="33" t="s">
        <v>233</v>
      </c>
      <c r="E18" s="10"/>
      <c r="F18" s="11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9"/>
      <c r="B19" s="9"/>
      <c r="C19" s="10"/>
      <c r="D19" s="9"/>
      <c r="E19" s="10"/>
      <c r="F19" s="11"/>
      <c r="G19" s="11"/>
      <c r="H19" s="11"/>
      <c r="I19" s="1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3"/>
      <c r="B20" s="13"/>
      <c r="C20" s="11"/>
      <c r="D20" s="13"/>
      <c r="E20" s="11"/>
      <c r="F20" s="11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3"/>
      <c r="B21" s="13"/>
      <c r="C21" s="11"/>
      <c r="D21" s="13"/>
      <c r="E21" s="11"/>
      <c r="F21" s="11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13"/>
      <c r="B22" s="13"/>
      <c r="C22" s="11"/>
      <c r="D22" s="13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3"/>
      <c r="B23" s="13"/>
      <c r="C23" s="11"/>
      <c r="D23" s="13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3"/>
      <c r="B24" s="13"/>
      <c r="C24" s="11"/>
      <c r="D24" s="13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3"/>
      <c r="B25" s="13"/>
      <c r="C25" s="11"/>
      <c r="D25" s="13"/>
      <c r="E25" s="11"/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3"/>
      <c r="B26" s="13"/>
      <c r="C26" s="11"/>
      <c r="D26" s="13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3"/>
      <c r="B27" s="13"/>
      <c r="C27" s="11"/>
      <c r="D27" s="13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3"/>
      <c r="B28" s="13"/>
      <c r="C28" s="11"/>
      <c r="D28" s="13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3"/>
      <c r="B29" s="35" t="s">
        <v>16</v>
      </c>
      <c r="C29" s="11">
        <f>SUM(C18:C28)</f>
        <v>3176943000</v>
      </c>
      <c r="D29" s="13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" customHeight="1">
      <c r="A30" s="14"/>
      <c r="B30" s="14"/>
      <c r="C30" s="14"/>
      <c r="D30" s="15" t="s">
        <v>16</v>
      </c>
      <c r="E30" s="16">
        <f t="shared" ref="E30:I30" si="0">SUM(E18:E29)</f>
        <v>0</v>
      </c>
      <c r="F30" s="16">
        <f t="shared" si="0"/>
        <v>0</v>
      </c>
      <c r="G30" s="16">
        <f t="shared" si="0"/>
        <v>0</v>
      </c>
      <c r="H30" s="16">
        <f t="shared" si="0"/>
        <v>0</v>
      </c>
      <c r="I30" s="16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/>
    <row r="32" spans="1:26" ht="15.75" customHeight="1">
      <c r="A32" s="17" t="s">
        <v>17</v>
      </c>
      <c r="B32" s="18" t="s">
        <v>18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74"/>
  <sheetViews>
    <sheetView showGridLines="0" workbookViewId="0">
      <selection activeCell="K110" sqref="A1:K110"/>
    </sheetView>
  </sheetViews>
  <sheetFormatPr baseColWidth="10" defaultColWidth="14.42578125" defaultRowHeight="15" customHeight="1"/>
  <cols>
    <col min="1" max="1" width="19.140625" customWidth="1"/>
    <col min="2" max="2" width="56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9" t="str">
        <f>'Maule Min Justicia'!A7</f>
        <v>2do trimestre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">
        <v>2</v>
      </c>
      <c r="B10" s="1"/>
      <c r="C10" s="5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6" t="s">
        <v>3</v>
      </c>
      <c r="B12" s="27" t="s">
        <v>4</v>
      </c>
      <c r="C12" s="28"/>
      <c r="D12" s="28"/>
      <c r="E12" s="28"/>
      <c r="F12" s="28"/>
      <c r="G12" s="28"/>
      <c r="H12" s="28"/>
      <c r="I12" s="2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6" t="s">
        <v>5</v>
      </c>
      <c r="B13" s="27" t="s">
        <v>6</v>
      </c>
      <c r="C13" s="28"/>
      <c r="D13" s="28"/>
      <c r="E13" s="28"/>
      <c r="F13" s="28"/>
      <c r="G13" s="28"/>
      <c r="H13" s="28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0" t="s">
        <v>7</v>
      </c>
      <c r="B16" s="30" t="s">
        <v>19</v>
      </c>
      <c r="C16" s="30" t="s">
        <v>9</v>
      </c>
      <c r="D16" s="30" t="s">
        <v>10</v>
      </c>
      <c r="E16" s="32" t="s">
        <v>11</v>
      </c>
      <c r="F16" s="28"/>
      <c r="G16" s="28"/>
      <c r="H16" s="28"/>
      <c r="I16" s="29"/>
    </row>
    <row r="17" spans="1:26" ht="16.5" customHeight="1">
      <c r="A17" s="31"/>
      <c r="B17" s="31"/>
      <c r="C17" s="31"/>
      <c r="D17" s="31"/>
      <c r="E17" s="7" t="s">
        <v>12</v>
      </c>
      <c r="F17" s="7" t="s">
        <v>13</v>
      </c>
      <c r="G17" s="7" t="s">
        <v>14</v>
      </c>
      <c r="H17" s="7" t="s">
        <v>15</v>
      </c>
      <c r="I17" s="8" t="s">
        <v>16</v>
      </c>
    </row>
    <row r="18" spans="1:26">
      <c r="A18" s="9" t="s">
        <v>21</v>
      </c>
      <c r="B18" s="9" t="s">
        <v>22</v>
      </c>
      <c r="C18" s="11">
        <v>665708000</v>
      </c>
      <c r="D18" s="9" t="s">
        <v>23</v>
      </c>
      <c r="E18" s="11"/>
      <c r="F18" s="11"/>
      <c r="G18" s="11"/>
      <c r="H18" s="11"/>
      <c r="I18" s="11">
        <f t="shared" ref="I18:I102" si="0">+E18</f>
        <v>0</v>
      </c>
      <c r="J18" s="2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9" t="s">
        <v>24</v>
      </c>
      <c r="B19" s="9" t="s">
        <v>25</v>
      </c>
      <c r="C19" s="11">
        <v>414000000</v>
      </c>
      <c r="D19" s="9" t="s">
        <v>23</v>
      </c>
      <c r="E19" s="11"/>
      <c r="F19" s="11"/>
      <c r="G19" s="11"/>
      <c r="H19" s="11"/>
      <c r="I19" s="11">
        <f t="shared" si="0"/>
        <v>0</v>
      </c>
      <c r="J19" s="2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9" t="s">
        <v>24</v>
      </c>
      <c r="B20" s="9" t="s">
        <v>25</v>
      </c>
      <c r="C20" s="11">
        <v>103000</v>
      </c>
      <c r="D20" s="9" t="s">
        <v>23</v>
      </c>
      <c r="E20" s="11"/>
      <c r="F20" s="11"/>
      <c r="G20" s="11"/>
      <c r="H20" s="11"/>
      <c r="I20" s="11">
        <f t="shared" si="0"/>
        <v>0</v>
      </c>
      <c r="J20" s="2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9" t="s">
        <v>26</v>
      </c>
      <c r="B21" s="9" t="s">
        <v>27</v>
      </c>
      <c r="C21" s="11">
        <v>917332000</v>
      </c>
      <c r="D21" s="9" t="s">
        <v>28</v>
      </c>
      <c r="E21" s="11"/>
      <c r="F21" s="11"/>
      <c r="G21" s="11"/>
      <c r="H21" s="11"/>
      <c r="I21" s="11">
        <f t="shared" si="0"/>
        <v>0</v>
      </c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9" t="s">
        <v>26</v>
      </c>
      <c r="B22" s="9" t="s">
        <v>27</v>
      </c>
      <c r="C22" s="11">
        <v>6101488000</v>
      </c>
      <c r="D22" s="9" t="s">
        <v>28</v>
      </c>
      <c r="E22" s="11"/>
      <c r="F22" s="11"/>
      <c r="G22" s="11"/>
      <c r="H22" s="11"/>
      <c r="I22" s="11">
        <f t="shared" si="0"/>
        <v>0</v>
      </c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9" t="s">
        <v>29</v>
      </c>
      <c r="B23" s="9" t="s">
        <v>30</v>
      </c>
      <c r="C23" s="11">
        <v>1147305000</v>
      </c>
      <c r="D23" s="9" t="s">
        <v>28</v>
      </c>
      <c r="E23" s="11"/>
      <c r="F23" s="11"/>
      <c r="G23" s="11"/>
      <c r="H23" s="11"/>
      <c r="I23" s="11">
        <f t="shared" si="0"/>
        <v>0</v>
      </c>
      <c r="J23" s="2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9" t="s">
        <v>26</v>
      </c>
      <c r="B24" s="9" t="s">
        <v>31</v>
      </c>
      <c r="C24" s="11">
        <v>274496000</v>
      </c>
      <c r="D24" s="9" t="s">
        <v>28</v>
      </c>
      <c r="E24" s="11"/>
      <c r="F24" s="11"/>
      <c r="G24" s="11"/>
      <c r="H24" s="11"/>
      <c r="I24" s="11">
        <f t="shared" si="0"/>
        <v>0</v>
      </c>
      <c r="J24" s="20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9" t="s">
        <v>32</v>
      </c>
      <c r="B25" s="9" t="s">
        <v>33</v>
      </c>
      <c r="C25" s="11">
        <v>124199000</v>
      </c>
      <c r="D25" s="9" t="s">
        <v>28</v>
      </c>
      <c r="E25" s="11"/>
      <c r="F25" s="11"/>
      <c r="G25" s="11"/>
      <c r="H25" s="11"/>
      <c r="I25" s="11">
        <f t="shared" si="0"/>
        <v>0</v>
      </c>
      <c r="J25" s="20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9" t="s">
        <v>34</v>
      </c>
      <c r="B26" s="9" t="s">
        <v>35</v>
      </c>
      <c r="C26" s="11">
        <v>172856000</v>
      </c>
      <c r="D26" s="9" t="s">
        <v>28</v>
      </c>
      <c r="E26" s="11"/>
      <c r="F26" s="11"/>
      <c r="G26" s="11"/>
      <c r="H26" s="11"/>
      <c r="I26" s="11">
        <f t="shared" si="0"/>
        <v>0</v>
      </c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9" t="s">
        <v>36</v>
      </c>
      <c r="B27" s="9" t="s">
        <v>37</v>
      </c>
      <c r="C27" s="11">
        <v>334939000</v>
      </c>
      <c r="D27" s="9" t="s">
        <v>28</v>
      </c>
      <c r="E27" s="11"/>
      <c r="F27" s="11"/>
      <c r="G27" s="11"/>
      <c r="H27" s="11"/>
      <c r="I27" s="11">
        <f t="shared" si="0"/>
        <v>0</v>
      </c>
      <c r="J27" s="2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9" t="s">
        <v>38</v>
      </c>
      <c r="B28" s="9" t="s">
        <v>39</v>
      </c>
      <c r="C28" s="11">
        <v>155250000</v>
      </c>
      <c r="D28" s="9" t="s">
        <v>28</v>
      </c>
      <c r="E28" s="11"/>
      <c r="F28" s="11"/>
      <c r="G28" s="11"/>
      <c r="H28" s="11"/>
      <c r="I28" s="11">
        <f t="shared" si="0"/>
        <v>0</v>
      </c>
      <c r="J28" s="2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9" t="s">
        <v>40</v>
      </c>
      <c r="B29" s="9" t="s">
        <v>41</v>
      </c>
      <c r="C29" s="11">
        <v>302784000</v>
      </c>
      <c r="D29" s="9" t="s">
        <v>28</v>
      </c>
      <c r="E29" s="11"/>
      <c r="F29" s="11"/>
      <c r="G29" s="11"/>
      <c r="H29" s="11"/>
      <c r="I29" s="11">
        <f t="shared" si="0"/>
        <v>0</v>
      </c>
      <c r="J29" s="2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9" t="s">
        <v>24</v>
      </c>
      <c r="B30" s="9" t="s">
        <v>42</v>
      </c>
      <c r="C30" s="11">
        <v>1160974000</v>
      </c>
      <c r="D30" s="9" t="s">
        <v>28</v>
      </c>
      <c r="E30" s="11"/>
      <c r="F30" s="11"/>
      <c r="G30" s="11"/>
      <c r="H30" s="11"/>
      <c r="I30" s="11">
        <f t="shared" si="0"/>
        <v>0</v>
      </c>
      <c r="J30" s="20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9" t="s">
        <v>24</v>
      </c>
      <c r="B31" s="9" t="s">
        <v>42</v>
      </c>
      <c r="C31" s="11">
        <v>1932721000</v>
      </c>
      <c r="D31" s="9" t="s">
        <v>28</v>
      </c>
      <c r="E31" s="11"/>
      <c r="F31" s="11"/>
      <c r="G31" s="11"/>
      <c r="H31" s="11"/>
      <c r="I31" s="11">
        <f t="shared" si="0"/>
        <v>0</v>
      </c>
      <c r="J31" s="20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9" t="s">
        <v>24</v>
      </c>
      <c r="B32" s="9" t="s">
        <v>43</v>
      </c>
      <c r="C32" s="11">
        <v>655144000</v>
      </c>
      <c r="D32" s="9" t="s">
        <v>28</v>
      </c>
      <c r="E32" s="11"/>
      <c r="F32" s="11"/>
      <c r="G32" s="11"/>
      <c r="H32" s="11"/>
      <c r="I32" s="11">
        <f t="shared" si="0"/>
        <v>0</v>
      </c>
      <c r="J32" s="20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9" t="s">
        <v>24</v>
      </c>
      <c r="B33" s="9" t="s">
        <v>44</v>
      </c>
      <c r="C33" s="11">
        <v>661682000</v>
      </c>
      <c r="D33" s="9" t="s">
        <v>28</v>
      </c>
      <c r="E33" s="11"/>
      <c r="F33" s="11"/>
      <c r="G33" s="11"/>
      <c r="H33" s="11"/>
      <c r="I33" s="11">
        <f t="shared" si="0"/>
        <v>0</v>
      </c>
      <c r="J33" s="20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9" t="s">
        <v>24</v>
      </c>
      <c r="B34" s="9" t="s">
        <v>44</v>
      </c>
      <c r="C34" s="11">
        <v>2417918000</v>
      </c>
      <c r="D34" s="9" t="s">
        <v>28</v>
      </c>
      <c r="E34" s="11"/>
      <c r="F34" s="11"/>
      <c r="G34" s="11"/>
      <c r="H34" s="11"/>
      <c r="I34" s="11">
        <f t="shared" si="0"/>
        <v>0</v>
      </c>
      <c r="J34" s="20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9" t="s">
        <v>45</v>
      </c>
      <c r="B35" s="9" t="s">
        <v>46</v>
      </c>
      <c r="C35" s="11">
        <v>212599000</v>
      </c>
      <c r="D35" s="9" t="s">
        <v>47</v>
      </c>
      <c r="E35" s="11"/>
      <c r="F35" s="11"/>
      <c r="G35" s="11"/>
      <c r="H35" s="11"/>
      <c r="I35" s="11">
        <f t="shared" si="0"/>
        <v>0</v>
      </c>
      <c r="J35" s="20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9" t="s">
        <v>48</v>
      </c>
      <c r="B36" s="9" t="s">
        <v>49</v>
      </c>
      <c r="C36" s="11">
        <v>480000000</v>
      </c>
      <c r="D36" s="9" t="s">
        <v>47</v>
      </c>
      <c r="E36" s="11"/>
      <c r="F36" s="11"/>
      <c r="G36" s="11"/>
      <c r="H36" s="11"/>
      <c r="I36" s="11">
        <f t="shared" si="0"/>
        <v>0</v>
      </c>
      <c r="J36" s="20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9" t="s">
        <v>48</v>
      </c>
      <c r="B37" s="9" t="s">
        <v>49</v>
      </c>
      <c r="C37" s="11">
        <v>4200000000</v>
      </c>
      <c r="D37" s="9" t="s">
        <v>47</v>
      </c>
      <c r="E37" s="11"/>
      <c r="F37" s="11"/>
      <c r="G37" s="11"/>
      <c r="H37" s="11"/>
      <c r="I37" s="11">
        <f t="shared" si="0"/>
        <v>0</v>
      </c>
      <c r="J37" s="20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9" t="s">
        <v>50</v>
      </c>
      <c r="B38" s="9" t="s">
        <v>51</v>
      </c>
      <c r="C38" s="11">
        <v>3550000000</v>
      </c>
      <c r="D38" s="9" t="s">
        <v>47</v>
      </c>
      <c r="E38" s="11"/>
      <c r="F38" s="11"/>
      <c r="G38" s="11"/>
      <c r="H38" s="11"/>
      <c r="I38" s="11">
        <f t="shared" si="0"/>
        <v>0</v>
      </c>
      <c r="J38" s="2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9" t="s">
        <v>52</v>
      </c>
      <c r="B39" s="9" t="s">
        <v>53</v>
      </c>
      <c r="C39" s="11">
        <v>350790000</v>
      </c>
      <c r="D39" s="9" t="s">
        <v>47</v>
      </c>
      <c r="E39" s="11"/>
      <c r="F39" s="11"/>
      <c r="G39" s="11"/>
      <c r="H39" s="11"/>
      <c r="I39" s="11">
        <f t="shared" si="0"/>
        <v>0</v>
      </c>
      <c r="J39" s="20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9" t="s">
        <v>54</v>
      </c>
      <c r="B40" s="9" t="s">
        <v>55</v>
      </c>
      <c r="C40" s="11">
        <v>520870000</v>
      </c>
      <c r="D40" s="9" t="s">
        <v>47</v>
      </c>
      <c r="E40" s="11"/>
      <c r="F40" s="11"/>
      <c r="G40" s="11"/>
      <c r="H40" s="11"/>
      <c r="I40" s="11">
        <f t="shared" si="0"/>
        <v>0</v>
      </c>
      <c r="J40" s="20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9" t="s">
        <v>54</v>
      </c>
      <c r="B41" s="9" t="s">
        <v>55</v>
      </c>
      <c r="C41" s="11">
        <v>3337320000</v>
      </c>
      <c r="D41" s="9" t="s">
        <v>47</v>
      </c>
      <c r="E41" s="11"/>
      <c r="F41" s="11"/>
      <c r="G41" s="11"/>
      <c r="H41" s="11"/>
      <c r="I41" s="11">
        <f t="shared" si="0"/>
        <v>0</v>
      </c>
      <c r="J41" s="20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9" t="s">
        <v>56</v>
      </c>
      <c r="B42" s="9" t="s">
        <v>57</v>
      </c>
      <c r="C42" s="11">
        <v>237500000</v>
      </c>
      <c r="D42" s="9" t="s">
        <v>47</v>
      </c>
      <c r="E42" s="11"/>
      <c r="F42" s="11"/>
      <c r="G42" s="11"/>
      <c r="H42" s="11"/>
      <c r="I42" s="11">
        <f t="shared" si="0"/>
        <v>0</v>
      </c>
      <c r="J42" s="20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9" t="s">
        <v>56</v>
      </c>
      <c r="B43" s="9" t="s">
        <v>57</v>
      </c>
      <c r="C43" s="11">
        <v>4621500000</v>
      </c>
      <c r="D43" s="9" t="s">
        <v>47</v>
      </c>
      <c r="E43" s="11"/>
      <c r="F43" s="11"/>
      <c r="G43" s="11"/>
      <c r="H43" s="11"/>
      <c r="I43" s="11">
        <f t="shared" si="0"/>
        <v>0</v>
      </c>
      <c r="J43" s="20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9" t="s">
        <v>58</v>
      </c>
      <c r="B44" s="9" t="s">
        <v>59</v>
      </c>
      <c r="C44" s="11">
        <v>3510000000</v>
      </c>
      <c r="D44" s="9" t="s">
        <v>47</v>
      </c>
      <c r="E44" s="11"/>
      <c r="F44" s="11"/>
      <c r="G44" s="11"/>
      <c r="H44" s="11"/>
      <c r="I44" s="11">
        <f t="shared" si="0"/>
        <v>0</v>
      </c>
      <c r="J44" s="20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9" t="s">
        <v>60</v>
      </c>
      <c r="B45" s="9" t="s">
        <v>61</v>
      </c>
      <c r="C45" s="11">
        <v>758670000</v>
      </c>
      <c r="D45" s="9" t="s">
        <v>47</v>
      </c>
      <c r="E45" s="11"/>
      <c r="F45" s="11"/>
      <c r="G45" s="11"/>
      <c r="H45" s="11"/>
      <c r="I45" s="11">
        <f t="shared" si="0"/>
        <v>0</v>
      </c>
      <c r="J45" s="20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9" t="s">
        <v>29</v>
      </c>
      <c r="B46" s="9" t="s">
        <v>62</v>
      </c>
      <c r="C46" s="11">
        <v>1372194000</v>
      </c>
      <c r="D46" s="9" t="s">
        <v>47</v>
      </c>
      <c r="E46" s="11"/>
      <c r="F46" s="11"/>
      <c r="G46" s="11"/>
      <c r="H46" s="11"/>
      <c r="I46" s="11">
        <f t="shared" si="0"/>
        <v>0</v>
      </c>
      <c r="J46" s="20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9" t="s">
        <v>63</v>
      </c>
      <c r="B47" s="9" t="s">
        <v>64</v>
      </c>
      <c r="C47" s="11">
        <v>179960000</v>
      </c>
      <c r="D47" s="9" t="s">
        <v>47</v>
      </c>
      <c r="E47" s="11"/>
      <c r="F47" s="11"/>
      <c r="G47" s="11"/>
      <c r="H47" s="11"/>
      <c r="I47" s="11">
        <f t="shared" si="0"/>
        <v>0</v>
      </c>
      <c r="J47" s="20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9" t="s">
        <v>63</v>
      </c>
      <c r="B48" s="9" t="s">
        <v>64</v>
      </c>
      <c r="C48" s="11">
        <v>619594000</v>
      </c>
      <c r="D48" s="9" t="s">
        <v>47</v>
      </c>
      <c r="E48" s="11"/>
      <c r="F48" s="11"/>
      <c r="G48" s="11"/>
      <c r="H48" s="11"/>
      <c r="I48" s="11">
        <f t="shared" si="0"/>
        <v>0</v>
      </c>
      <c r="J48" s="20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9" t="s">
        <v>65</v>
      </c>
      <c r="B49" s="9" t="s">
        <v>66</v>
      </c>
      <c r="C49" s="11">
        <v>329530000</v>
      </c>
      <c r="D49" s="9" t="s">
        <v>47</v>
      </c>
      <c r="E49" s="11"/>
      <c r="F49" s="11"/>
      <c r="G49" s="11"/>
      <c r="H49" s="11"/>
      <c r="I49" s="11">
        <f t="shared" si="0"/>
        <v>0</v>
      </c>
      <c r="J49" s="20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9" t="s">
        <v>65</v>
      </c>
      <c r="B50" s="9" t="s">
        <v>66</v>
      </c>
      <c r="C50" s="11">
        <v>3038620000</v>
      </c>
      <c r="D50" s="9" t="s">
        <v>47</v>
      </c>
      <c r="E50" s="11"/>
      <c r="F50" s="11"/>
      <c r="G50" s="11"/>
      <c r="H50" s="11"/>
      <c r="I50" s="11">
        <f t="shared" si="0"/>
        <v>0</v>
      </c>
      <c r="J50" s="20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9" t="s">
        <v>67</v>
      </c>
      <c r="B51" s="9" t="s">
        <v>68</v>
      </c>
      <c r="C51" s="11">
        <v>1940722000</v>
      </c>
      <c r="D51" s="9" t="s">
        <v>47</v>
      </c>
      <c r="E51" s="11"/>
      <c r="F51" s="11"/>
      <c r="G51" s="11"/>
      <c r="H51" s="11"/>
      <c r="I51" s="11">
        <f t="shared" si="0"/>
        <v>0</v>
      </c>
      <c r="J51" s="20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9" t="s">
        <v>67</v>
      </c>
      <c r="B52" s="9" t="s">
        <v>68</v>
      </c>
      <c r="C52" s="11">
        <v>6200277000</v>
      </c>
      <c r="D52" s="9" t="s">
        <v>47</v>
      </c>
      <c r="E52" s="11"/>
      <c r="F52" s="11"/>
      <c r="G52" s="11"/>
      <c r="H52" s="11"/>
      <c r="I52" s="11">
        <f t="shared" si="0"/>
        <v>0</v>
      </c>
      <c r="J52" s="20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9" t="s">
        <v>29</v>
      </c>
      <c r="B53" s="9" t="s">
        <v>69</v>
      </c>
      <c r="C53" s="11">
        <v>524205000</v>
      </c>
      <c r="D53" s="9" t="s">
        <v>47</v>
      </c>
      <c r="E53" s="11"/>
      <c r="F53" s="11"/>
      <c r="G53" s="11"/>
      <c r="H53" s="11"/>
      <c r="I53" s="11">
        <f t="shared" si="0"/>
        <v>0</v>
      </c>
      <c r="J53" s="20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9" t="s">
        <v>70</v>
      </c>
      <c r="B54" s="9" t="s">
        <v>71</v>
      </c>
      <c r="C54" s="11">
        <v>673094000</v>
      </c>
      <c r="D54" s="9" t="s">
        <v>47</v>
      </c>
      <c r="E54" s="11"/>
      <c r="F54" s="11"/>
      <c r="G54" s="11"/>
      <c r="H54" s="11"/>
      <c r="I54" s="11">
        <f t="shared" si="0"/>
        <v>0</v>
      </c>
      <c r="J54" s="20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9" t="s">
        <v>70</v>
      </c>
      <c r="B55" s="9" t="s">
        <v>71</v>
      </c>
      <c r="C55" s="11">
        <v>10605610000</v>
      </c>
      <c r="D55" s="9" t="s">
        <v>47</v>
      </c>
      <c r="E55" s="11"/>
      <c r="F55" s="11"/>
      <c r="G55" s="11"/>
      <c r="H55" s="11"/>
      <c r="I55" s="11">
        <f t="shared" si="0"/>
        <v>0</v>
      </c>
      <c r="J55" s="20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9" t="s">
        <v>70</v>
      </c>
      <c r="B56" s="9" t="s">
        <v>72</v>
      </c>
      <c r="C56" s="11">
        <v>12632721000</v>
      </c>
      <c r="D56" s="9" t="s">
        <v>47</v>
      </c>
      <c r="E56" s="11"/>
      <c r="F56" s="11"/>
      <c r="G56" s="11"/>
      <c r="H56" s="11"/>
      <c r="I56" s="11">
        <f t="shared" si="0"/>
        <v>0</v>
      </c>
      <c r="J56" s="20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9" t="s">
        <v>70</v>
      </c>
      <c r="B57" s="9" t="s">
        <v>73</v>
      </c>
      <c r="C57" s="11">
        <v>731005000</v>
      </c>
      <c r="D57" s="9" t="s">
        <v>47</v>
      </c>
      <c r="E57" s="11"/>
      <c r="F57" s="11"/>
      <c r="G57" s="11"/>
      <c r="H57" s="11"/>
      <c r="I57" s="11">
        <f t="shared" si="0"/>
        <v>0</v>
      </c>
      <c r="J57" s="20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9" t="s">
        <v>70</v>
      </c>
      <c r="B58" s="9" t="s">
        <v>74</v>
      </c>
      <c r="C58" s="11">
        <v>693000000</v>
      </c>
      <c r="D58" s="9" t="s">
        <v>47</v>
      </c>
      <c r="E58" s="11"/>
      <c r="F58" s="11"/>
      <c r="G58" s="11"/>
      <c r="H58" s="11"/>
      <c r="I58" s="11">
        <f t="shared" si="0"/>
        <v>0</v>
      </c>
      <c r="J58" s="20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9" t="s">
        <v>70</v>
      </c>
      <c r="B59" s="9" t="s">
        <v>75</v>
      </c>
      <c r="C59" s="11">
        <v>66353381000</v>
      </c>
      <c r="D59" s="9" t="s">
        <v>47</v>
      </c>
      <c r="E59" s="11"/>
      <c r="F59" s="11"/>
      <c r="G59" s="11"/>
      <c r="H59" s="11"/>
      <c r="I59" s="11">
        <f t="shared" si="0"/>
        <v>0</v>
      </c>
      <c r="J59" s="20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9" t="s">
        <v>76</v>
      </c>
      <c r="B60" s="9" t="s">
        <v>77</v>
      </c>
      <c r="C60" s="11">
        <v>159945000</v>
      </c>
      <c r="D60" s="9" t="s">
        <v>78</v>
      </c>
      <c r="E60" s="11"/>
      <c r="F60" s="11"/>
      <c r="G60" s="11"/>
      <c r="H60" s="11"/>
      <c r="I60" s="11">
        <f t="shared" si="0"/>
        <v>0</v>
      </c>
      <c r="J60" s="20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9" t="s">
        <v>79</v>
      </c>
      <c r="B61" s="9" t="s">
        <v>80</v>
      </c>
      <c r="C61" s="11">
        <v>10350000</v>
      </c>
      <c r="D61" s="9" t="s">
        <v>78</v>
      </c>
      <c r="E61" s="11"/>
      <c r="F61" s="11"/>
      <c r="G61" s="11"/>
      <c r="H61" s="11"/>
      <c r="I61" s="11">
        <f t="shared" si="0"/>
        <v>0</v>
      </c>
      <c r="J61" s="20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9" t="s">
        <v>20</v>
      </c>
      <c r="B62" s="9" t="s">
        <v>81</v>
      </c>
      <c r="C62" s="11">
        <v>1638498000</v>
      </c>
      <c r="D62" s="9" t="s">
        <v>78</v>
      </c>
      <c r="E62" s="11"/>
      <c r="F62" s="11"/>
      <c r="G62" s="11"/>
      <c r="H62" s="11"/>
      <c r="I62" s="11">
        <f t="shared" si="0"/>
        <v>0</v>
      </c>
      <c r="J62" s="20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9" t="s">
        <v>82</v>
      </c>
      <c r="B63" s="9" t="s">
        <v>83</v>
      </c>
      <c r="C63" s="11">
        <v>667144000</v>
      </c>
      <c r="D63" s="9" t="s">
        <v>78</v>
      </c>
      <c r="E63" s="11"/>
      <c r="F63" s="11"/>
      <c r="G63" s="11"/>
      <c r="H63" s="11"/>
      <c r="I63" s="11">
        <f t="shared" si="0"/>
        <v>0</v>
      </c>
      <c r="J63" s="20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9" t="s">
        <v>82</v>
      </c>
      <c r="B64" s="9" t="s">
        <v>84</v>
      </c>
      <c r="C64" s="11">
        <v>62703000</v>
      </c>
      <c r="D64" s="9" t="s">
        <v>78</v>
      </c>
      <c r="E64" s="11"/>
      <c r="F64" s="11"/>
      <c r="G64" s="11"/>
      <c r="H64" s="11"/>
      <c r="I64" s="11">
        <f t="shared" si="0"/>
        <v>0</v>
      </c>
      <c r="J64" s="20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9" t="s">
        <v>85</v>
      </c>
      <c r="B65" s="9" t="s">
        <v>86</v>
      </c>
      <c r="C65" s="11">
        <v>160916000</v>
      </c>
      <c r="D65" s="9" t="s">
        <v>78</v>
      </c>
      <c r="E65" s="11"/>
      <c r="F65" s="11"/>
      <c r="G65" s="11"/>
      <c r="H65" s="11"/>
      <c r="I65" s="11">
        <f t="shared" si="0"/>
        <v>0</v>
      </c>
      <c r="J65" s="20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9" t="s">
        <v>87</v>
      </c>
      <c r="B66" s="9" t="s">
        <v>88</v>
      </c>
      <c r="C66" s="11">
        <v>10488485000</v>
      </c>
      <c r="D66" s="9" t="s">
        <v>89</v>
      </c>
      <c r="E66" s="11"/>
      <c r="F66" s="11"/>
      <c r="G66" s="11"/>
      <c r="H66" s="11"/>
      <c r="I66" s="11">
        <f t="shared" si="0"/>
        <v>0</v>
      </c>
      <c r="J66" s="20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9" t="s">
        <v>90</v>
      </c>
      <c r="B67" s="9" t="s">
        <v>91</v>
      </c>
      <c r="C67" s="11">
        <v>165030000</v>
      </c>
      <c r="D67" s="9" t="s">
        <v>92</v>
      </c>
      <c r="E67" s="11"/>
      <c r="F67" s="11"/>
      <c r="G67" s="11"/>
      <c r="H67" s="11"/>
      <c r="I67" s="11">
        <f t="shared" si="0"/>
        <v>0</v>
      </c>
      <c r="J67" s="20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9" t="s">
        <v>93</v>
      </c>
      <c r="B68" s="9" t="s">
        <v>94</v>
      </c>
      <c r="C68" s="11">
        <v>1000</v>
      </c>
      <c r="D68" s="9" t="s">
        <v>95</v>
      </c>
      <c r="E68" s="11"/>
      <c r="F68" s="11"/>
      <c r="G68" s="11"/>
      <c r="H68" s="11"/>
      <c r="I68" s="11">
        <f t="shared" si="0"/>
        <v>0</v>
      </c>
      <c r="J68" s="20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9" t="s">
        <v>70</v>
      </c>
      <c r="B69" s="9" t="s">
        <v>96</v>
      </c>
      <c r="C69" s="11">
        <v>42021000</v>
      </c>
      <c r="D69" s="9" t="s">
        <v>95</v>
      </c>
      <c r="E69" s="11"/>
      <c r="F69" s="11"/>
      <c r="G69" s="11"/>
      <c r="H69" s="11"/>
      <c r="I69" s="11">
        <f t="shared" si="0"/>
        <v>0</v>
      </c>
      <c r="J69" s="20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9" t="s">
        <v>70</v>
      </c>
      <c r="B70" s="9" t="s">
        <v>96</v>
      </c>
      <c r="C70" s="11">
        <v>1625985000</v>
      </c>
      <c r="D70" s="9" t="s">
        <v>95</v>
      </c>
      <c r="E70" s="11"/>
      <c r="F70" s="11"/>
      <c r="G70" s="11"/>
      <c r="H70" s="11"/>
      <c r="I70" s="11">
        <f t="shared" si="0"/>
        <v>0</v>
      </c>
      <c r="J70" s="20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9" t="s">
        <v>29</v>
      </c>
      <c r="B71" s="9" t="s">
        <v>97</v>
      </c>
      <c r="C71" s="11">
        <v>285990000</v>
      </c>
      <c r="D71" s="9" t="s">
        <v>95</v>
      </c>
      <c r="E71" s="11"/>
      <c r="F71" s="11"/>
      <c r="G71" s="11"/>
      <c r="H71" s="11"/>
      <c r="I71" s="11">
        <f t="shared" si="0"/>
        <v>0</v>
      </c>
      <c r="J71" s="20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9" t="s">
        <v>29</v>
      </c>
      <c r="B72" s="9" t="s">
        <v>97</v>
      </c>
      <c r="C72" s="11">
        <v>2383253000</v>
      </c>
      <c r="D72" s="9" t="s">
        <v>95</v>
      </c>
      <c r="E72" s="11"/>
      <c r="F72" s="11"/>
      <c r="G72" s="11"/>
      <c r="H72" s="11"/>
      <c r="I72" s="11">
        <f t="shared" si="0"/>
        <v>0</v>
      </c>
      <c r="J72" s="20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9" t="s">
        <v>34</v>
      </c>
      <c r="B73" s="9" t="s">
        <v>98</v>
      </c>
      <c r="C73" s="11">
        <v>11256000</v>
      </c>
      <c r="D73" s="9" t="s">
        <v>95</v>
      </c>
      <c r="E73" s="11"/>
      <c r="F73" s="11"/>
      <c r="G73" s="11"/>
      <c r="H73" s="11"/>
      <c r="I73" s="11">
        <f t="shared" si="0"/>
        <v>0</v>
      </c>
      <c r="J73" s="20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9" t="s">
        <v>34</v>
      </c>
      <c r="B74" s="9" t="s">
        <v>98</v>
      </c>
      <c r="C74" s="11">
        <v>77625000</v>
      </c>
      <c r="D74" s="9" t="s">
        <v>95</v>
      </c>
      <c r="E74" s="11"/>
      <c r="F74" s="11"/>
      <c r="G74" s="11"/>
      <c r="H74" s="11"/>
      <c r="I74" s="11">
        <f t="shared" si="0"/>
        <v>0</v>
      </c>
      <c r="J74" s="20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9" t="s">
        <v>99</v>
      </c>
      <c r="B75" s="9" t="s">
        <v>100</v>
      </c>
      <c r="C75" s="11">
        <v>42355000</v>
      </c>
      <c r="D75" s="9" t="s">
        <v>95</v>
      </c>
      <c r="E75" s="11"/>
      <c r="F75" s="11"/>
      <c r="G75" s="11"/>
      <c r="H75" s="11"/>
      <c r="I75" s="11">
        <f t="shared" si="0"/>
        <v>0</v>
      </c>
      <c r="J75" s="20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9" t="s">
        <v>70</v>
      </c>
      <c r="B76" s="9" t="s">
        <v>101</v>
      </c>
      <c r="C76" s="11">
        <v>247210000</v>
      </c>
      <c r="D76" s="9" t="s">
        <v>95</v>
      </c>
      <c r="E76" s="11"/>
      <c r="F76" s="11"/>
      <c r="G76" s="11"/>
      <c r="H76" s="11"/>
      <c r="I76" s="11">
        <f t="shared" si="0"/>
        <v>0</v>
      </c>
      <c r="J76" s="20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9" t="s">
        <v>70</v>
      </c>
      <c r="B77" s="9" t="s">
        <v>101</v>
      </c>
      <c r="C77" s="11">
        <v>5652619000</v>
      </c>
      <c r="D77" s="9" t="s">
        <v>95</v>
      </c>
      <c r="E77" s="11"/>
      <c r="F77" s="11"/>
      <c r="G77" s="11"/>
      <c r="H77" s="11"/>
      <c r="I77" s="11">
        <f t="shared" si="0"/>
        <v>0</v>
      </c>
      <c r="J77" s="20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9" t="s">
        <v>102</v>
      </c>
      <c r="B78" s="9" t="s">
        <v>103</v>
      </c>
      <c r="C78" s="11">
        <v>77625000</v>
      </c>
      <c r="D78" s="9" t="s">
        <v>95</v>
      </c>
      <c r="E78" s="11"/>
      <c r="F78" s="11"/>
      <c r="G78" s="11"/>
      <c r="H78" s="11"/>
      <c r="I78" s="11">
        <f t="shared" si="0"/>
        <v>0</v>
      </c>
      <c r="J78" s="20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9" t="s">
        <v>93</v>
      </c>
      <c r="B79" s="9" t="s">
        <v>104</v>
      </c>
      <c r="C79" s="11">
        <v>948572000</v>
      </c>
      <c r="D79" s="9" t="s">
        <v>95</v>
      </c>
      <c r="E79" s="11"/>
      <c r="F79" s="11"/>
      <c r="G79" s="11"/>
      <c r="H79" s="11"/>
      <c r="I79" s="11">
        <f t="shared" si="0"/>
        <v>0</v>
      </c>
      <c r="J79" s="20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9" t="s">
        <v>105</v>
      </c>
      <c r="B80" s="9" t="s">
        <v>106</v>
      </c>
      <c r="C80" s="11">
        <v>1000</v>
      </c>
      <c r="D80" s="9" t="s">
        <v>95</v>
      </c>
      <c r="E80" s="11"/>
      <c r="F80" s="11"/>
      <c r="G80" s="11"/>
      <c r="H80" s="11"/>
      <c r="I80" s="11">
        <f t="shared" si="0"/>
        <v>0</v>
      </c>
      <c r="J80" s="20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9" t="s">
        <v>34</v>
      </c>
      <c r="B81" s="9" t="s">
        <v>107</v>
      </c>
      <c r="C81" s="11">
        <v>6210000</v>
      </c>
      <c r="D81" s="9" t="s">
        <v>95</v>
      </c>
      <c r="E81" s="11"/>
      <c r="F81" s="11"/>
      <c r="G81" s="11"/>
      <c r="H81" s="11"/>
      <c r="I81" s="11">
        <f t="shared" si="0"/>
        <v>0</v>
      </c>
      <c r="J81" s="20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9" t="s">
        <v>108</v>
      </c>
      <c r="B82" s="9" t="s">
        <v>109</v>
      </c>
      <c r="C82" s="11">
        <v>150000</v>
      </c>
      <c r="D82" s="9" t="s">
        <v>95</v>
      </c>
      <c r="E82" s="11"/>
      <c r="F82" s="11"/>
      <c r="G82" s="11"/>
      <c r="H82" s="11"/>
      <c r="I82" s="11">
        <f t="shared" si="0"/>
        <v>0</v>
      </c>
      <c r="J82" s="20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9" t="s">
        <v>108</v>
      </c>
      <c r="B83" s="9" t="s">
        <v>109</v>
      </c>
      <c r="C83" s="11">
        <v>1035000</v>
      </c>
      <c r="D83" s="9" t="s">
        <v>95</v>
      </c>
      <c r="E83" s="11"/>
      <c r="F83" s="11"/>
      <c r="G83" s="11"/>
      <c r="H83" s="11"/>
      <c r="I83" s="11">
        <f t="shared" si="0"/>
        <v>0</v>
      </c>
      <c r="J83" s="20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9" t="s">
        <v>93</v>
      </c>
      <c r="B84" s="9" t="s">
        <v>110</v>
      </c>
      <c r="C84" s="11">
        <v>258750000</v>
      </c>
      <c r="D84" s="9" t="s">
        <v>95</v>
      </c>
      <c r="E84" s="11"/>
      <c r="F84" s="11"/>
      <c r="G84" s="11"/>
      <c r="H84" s="11"/>
      <c r="I84" s="11">
        <f t="shared" si="0"/>
        <v>0</v>
      </c>
      <c r="J84" s="20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9" t="s">
        <v>29</v>
      </c>
      <c r="B85" s="9" t="s">
        <v>111</v>
      </c>
      <c r="C85" s="11">
        <v>10505000</v>
      </c>
      <c r="D85" s="9" t="s">
        <v>95</v>
      </c>
      <c r="E85" s="11"/>
      <c r="F85" s="11"/>
      <c r="G85" s="11"/>
      <c r="H85" s="11"/>
      <c r="I85" s="11">
        <f t="shared" si="0"/>
        <v>0</v>
      </c>
      <c r="J85" s="20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9" t="s">
        <v>29</v>
      </c>
      <c r="B86" s="9" t="s">
        <v>111</v>
      </c>
      <c r="C86" s="11">
        <v>72450000</v>
      </c>
      <c r="D86" s="9" t="s">
        <v>95</v>
      </c>
      <c r="E86" s="11"/>
      <c r="F86" s="11"/>
      <c r="G86" s="11"/>
      <c r="H86" s="11"/>
      <c r="I86" s="11">
        <f t="shared" si="0"/>
        <v>0</v>
      </c>
      <c r="J86" s="20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9" t="s">
        <v>70</v>
      </c>
      <c r="B87" s="9" t="s">
        <v>112</v>
      </c>
      <c r="C87" s="11">
        <v>103500000</v>
      </c>
      <c r="D87" s="9" t="s">
        <v>95</v>
      </c>
      <c r="E87" s="11"/>
      <c r="F87" s="11"/>
      <c r="G87" s="11"/>
      <c r="H87" s="11"/>
      <c r="I87" s="11">
        <f t="shared" si="0"/>
        <v>0</v>
      </c>
      <c r="J87" s="20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9" t="s">
        <v>93</v>
      </c>
      <c r="B88" s="9" t="s">
        <v>113</v>
      </c>
      <c r="C88" s="11">
        <v>4140000</v>
      </c>
      <c r="D88" s="9" t="s">
        <v>95</v>
      </c>
      <c r="E88" s="11"/>
      <c r="F88" s="11"/>
      <c r="G88" s="11"/>
      <c r="H88" s="11"/>
      <c r="I88" s="11">
        <f t="shared" si="0"/>
        <v>0</v>
      </c>
      <c r="J88" s="20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9" t="s">
        <v>114</v>
      </c>
      <c r="B89" s="9" t="s">
        <v>115</v>
      </c>
      <c r="C89" s="11">
        <v>4140000</v>
      </c>
      <c r="D89" s="9" t="s">
        <v>95</v>
      </c>
      <c r="E89" s="11"/>
      <c r="F89" s="11"/>
      <c r="G89" s="11"/>
      <c r="H89" s="11"/>
      <c r="I89" s="11">
        <f t="shared" si="0"/>
        <v>0</v>
      </c>
      <c r="J89" s="20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9" t="s">
        <v>87</v>
      </c>
      <c r="B90" s="9" t="s">
        <v>116</v>
      </c>
      <c r="C90" s="11">
        <v>4140000</v>
      </c>
      <c r="D90" s="9" t="s">
        <v>95</v>
      </c>
      <c r="E90" s="11"/>
      <c r="F90" s="11"/>
      <c r="G90" s="11"/>
      <c r="H90" s="11"/>
      <c r="I90" s="11">
        <f t="shared" si="0"/>
        <v>0</v>
      </c>
      <c r="J90" s="20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9" t="s">
        <v>36</v>
      </c>
      <c r="B91" s="9" t="s">
        <v>117</v>
      </c>
      <c r="C91" s="11">
        <v>4140000</v>
      </c>
      <c r="D91" s="9" t="s">
        <v>95</v>
      </c>
      <c r="E91" s="11"/>
      <c r="F91" s="11"/>
      <c r="G91" s="11"/>
      <c r="H91" s="11"/>
      <c r="I91" s="11">
        <f t="shared" si="0"/>
        <v>0</v>
      </c>
      <c r="J91" s="20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9" t="s">
        <v>29</v>
      </c>
      <c r="B92" s="9" t="s">
        <v>118</v>
      </c>
      <c r="C92" s="11">
        <v>4140000</v>
      </c>
      <c r="D92" s="9" t="s">
        <v>95</v>
      </c>
      <c r="E92" s="11"/>
      <c r="F92" s="11"/>
      <c r="G92" s="11"/>
      <c r="H92" s="11"/>
      <c r="I92" s="11">
        <f t="shared" si="0"/>
        <v>0</v>
      </c>
      <c r="J92" s="20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9" t="s">
        <v>102</v>
      </c>
      <c r="B93" s="9" t="s">
        <v>119</v>
      </c>
      <c r="C93" s="11">
        <v>4140000</v>
      </c>
      <c r="D93" s="9" t="s">
        <v>95</v>
      </c>
      <c r="E93" s="11"/>
      <c r="F93" s="11"/>
      <c r="G93" s="11"/>
      <c r="H93" s="11"/>
      <c r="I93" s="11">
        <f t="shared" si="0"/>
        <v>0</v>
      </c>
      <c r="J93" s="20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9" t="s">
        <v>29</v>
      </c>
      <c r="B94" s="9" t="s">
        <v>120</v>
      </c>
      <c r="C94" s="11">
        <v>4140000</v>
      </c>
      <c r="D94" s="9" t="s">
        <v>95</v>
      </c>
      <c r="E94" s="11"/>
      <c r="F94" s="11"/>
      <c r="G94" s="11"/>
      <c r="H94" s="11"/>
      <c r="I94" s="11">
        <f t="shared" si="0"/>
        <v>0</v>
      </c>
      <c r="J94" s="20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9" t="s">
        <v>21</v>
      </c>
      <c r="B95" s="9" t="s">
        <v>121</v>
      </c>
      <c r="C95" s="11">
        <v>155250000</v>
      </c>
      <c r="D95" s="9" t="s">
        <v>95</v>
      </c>
      <c r="E95" s="11"/>
      <c r="F95" s="11"/>
      <c r="G95" s="11"/>
      <c r="H95" s="11"/>
      <c r="I95" s="11">
        <f t="shared" si="0"/>
        <v>0</v>
      </c>
      <c r="J95" s="20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9" t="s">
        <v>21</v>
      </c>
      <c r="B96" s="9" t="s">
        <v>121</v>
      </c>
      <c r="C96" s="11">
        <v>207000</v>
      </c>
      <c r="D96" s="9" t="s">
        <v>95</v>
      </c>
      <c r="E96" s="11"/>
      <c r="F96" s="11"/>
      <c r="G96" s="11"/>
      <c r="H96" s="11"/>
      <c r="I96" s="11">
        <f t="shared" si="0"/>
        <v>0</v>
      </c>
      <c r="J96" s="20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9" t="s">
        <v>70</v>
      </c>
      <c r="B97" s="9" t="s">
        <v>122</v>
      </c>
      <c r="C97" s="11">
        <v>5070033000</v>
      </c>
      <c r="D97" s="9" t="s">
        <v>123</v>
      </c>
      <c r="E97" s="11"/>
      <c r="F97" s="11"/>
      <c r="G97" s="11"/>
      <c r="H97" s="11"/>
      <c r="I97" s="11">
        <f t="shared" si="0"/>
        <v>0</v>
      </c>
      <c r="J97" s="20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9" t="s">
        <v>70</v>
      </c>
      <c r="B98" s="9" t="s">
        <v>122</v>
      </c>
      <c r="C98" s="11">
        <v>1302998000</v>
      </c>
      <c r="D98" s="9" t="s">
        <v>123</v>
      </c>
      <c r="E98" s="11"/>
      <c r="F98" s="11"/>
      <c r="G98" s="11"/>
      <c r="H98" s="11"/>
      <c r="I98" s="11">
        <f t="shared" si="0"/>
        <v>0</v>
      </c>
      <c r="J98" s="20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9" t="s">
        <v>124</v>
      </c>
      <c r="B99" s="9" t="s">
        <v>125</v>
      </c>
      <c r="C99" s="11">
        <v>2011699000</v>
      </c>
      <c r="D99" s="9" t="s">
        <v>126</v>
      </c>
      <c r="E99" s="11"/>
      <c r="F99" s="11"/>
      <c r="G99" s="11"/>
      <c r="H99" s="11"/>
      <c r="I99" s="11">
        <f t="shared" si="0"/>
        <v>0</v>
      </c>
      <c r="J99" s="20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9" t="s">
        <v>82</v>
      </c>
      <c r="B100" s="9" t="s">
        <v>127</v>
      </c>
      <c r="C100" s="11">
        <v>697819000</v>
      </c>
      <c r="D100" s="9" t="s">
        <v>126</v>
      </c>
      <c r="E100" s="11"/>
      <c r="F100" s="11"/>
      <c r="G100" s="11"/>
      <c r="H100" s="11"/>
      <c r="I100" s="11">
        <f t="shared" si="0"/>
        <v>0</v>
      </c>
      <c r="J100" s="20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9" t="s">
        <v>24</v>
      </c>
      <c r="B101" s="9" t="s">
        <v>128</v>
      </c>
      <c r="C101" s="11">
        <v>882710000</v>
      </c>
      <c r="D101" s="9" t="s">
        <v>126</v>
      </c>
      <c r="E101" s="11"/>
      <c r="F101" s="11"/>
      <c r="G101" s="11"/>
      <c r="H101" s="11"/>
      <c r="I101" s="11">
        <f t="shared" si="0"/>
        <v>0</v>
      </c>
      <c r="J101" s="20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9" t="s">
        <v>24</v>
      </c>
      <c r="B102" s="9" t="s">
        <v>128</v>
      </c>
      <c r="C102" s="11">
        <v>414000</v>
      </c>
      <c r="D102" s="9" t="s">
        <v>126</v>
      </c>
      <c r="E102" s="11"/>
      <c r="F102" s="11"/>
      <c r="G102" s="11"/>
      <c r="H102" s="11"/>
      <c r="I102" s="11">
        <f t="shared" si="0"/>
        <v>0</v>
      </c>
      <c r="J102" s="20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13"/>
      <c r="B103" s="35" t="s">
        <v>16</v>
      </c>
      <c r="C103" s="11">
        <f>SUM(C18:C102)</f>
        <v>180462355000</v>
      </c>
      <c r="D103" s="13"/>
      <c r="E103" s="11"/>
      <c r="F103" s="11"/>
      <c r="G103" s="11"/>
      <c r="H103" s="11"/>
      <c r="I103" s="11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" customHeight="1">
      <c r="A104" s="14"/>
      <c r="B104" s="14"/>
      <c r="C104" s="14"/>
      <c r="D104" s="15" t="s">
        <v>16</v>
      </c>
      <c r="E104" s="16">
        <f>SUM(E18:E103)</f>
        <v>0</v>
      </c>
      <c r="F104" s="16">
        <f>SUM(F18:F103)</f>
        <v>0</v>
      </c>
      <c r="G104" s="16">
        <f>SUM(G18:G103)</f>
        <v>0</v>
      </c>
      <c r="H104" s="16">
        <f>SUM(H18:H103)</f>
        <v>0</v>
      </c>
      <c r="I104" s="16">
        <f>SUM(I18:I103)</f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/>
    <row r="106" spans="1:26" ht="15.75" customHeight="1">
      <c r="A106" s="17" t="s">
        <v>17</v>
      </c>
      <c r="B106" s="18" t="s">
        <v>18</v>
      </c>
    </row>
    <row r="107" spans="1:26" ht="15.75" customHeight="1"/>
    <row r="108" spans="1:26" ht="15.75" customHeight="1"/>
    <row r="109" spans="1:26" ht="15.75" customHeight="1"/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44"/>
  <sheetViews>
    <sheetView showGridLines="0" workbookViewId="0">
      <selection activeCell="N82" sqref="A1:N82"/>
    </sheetView>
  </sheetViews>
  <sheetFormatPr baseColWidth="10" defaultColWidth="14.42578125" defaultRowHeight="15" customHeight="1"/>
  <cols>
    <col min="1" max="1" width="19.140625" customWidth="1"/>
    <col min="2" max="2" width="26.140625" customWidth="1"/>
    <col min="3" max="3" width="71.42578125" customWidth="1"/>
    <col min="4" max="4" width="20.7109375" customWidth="1"/>
    <col min="5" max="5" width="40.42578125" customWidth="1"/>
    <col min="6" max="10" width="20.7109375" customWidth="1"/>
    <col min="11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9" t="str">
        <f>'Maule Min Justicia'!A7</f>
        <v>2do trimestre</v>
      </c>
      <c r="B7" s="19"/>
      <c r="C7" s="1"/>
      <c r="D7" s="1"/>
      <c r="E7" s="1"/>
      <c r="F7" s="1"/>
      <c r="G7" s="1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0</v>
      </c>
      <c r="B8" s="3"/>
      <c r="C8" s="1"/>
      <c r="D8" s="1"/>
      <c r="E8" s="1"/>
      <c r="F8" s="1"/>
      <c r="G8" s="1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1</v>
      </c>
      <c r="B9" s="4"/>
      <c r="C9" s="1"/>
      <c r="D9" s="1"/>
      <c r="E9" s="1"/>
      <c r="F9" s="1"/>
      <c r="G9" s="1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">
        <v>2</v>
      </c>
      <c r="B10" s="4"/>
      <c r="C10" s="1"/>
      <c r="D10" s="5"/>
      <c r="E10" s="1"/>
      <c r="F10" s="1"/>
      <c r="G10" s="1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6" t="s">
        <v>3</v>
      </c>
      <c r="B12" s="21"/>
      <c r="C12" s="27" t="s">
        <v>4</v>
      </c>
      <c r="D12" s="28"/>
      <c r="E12" s="28"/>
      <c r="F12" s="28"/>
      <c r="G12" s="28"/>
      <c r="H12" s="28"/>
      <c r="I12" s="28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6" t="s">
        <v>5</v>
      </c>
      <c r="B13" s="21"/>
      <c r="C13" s="27" t="s">
        <v>6</v>
      </c>
      <c r="D13" s="28"/>
      <c r="E13" s="28"/>
      <c r="F13" s="28"/>
      <c r="G13" s="28"/>
      <c r="H13" s="28"/>
      <c r="I13" s="28"/>
      <c r="J13" s="2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30" customHeight="1">
      <c r="A16" s="30" t="s">
        <v>7</v>
      </c>
      <c r="B16" s="30" t="s">
        <v>129</v>
      </c>
      <c r="C16" s="30" t="s">
        <v>130</v>
      </c>
      <c r="D16" s="30" t="s">
        <v>9</v>
      </c>
      <c r="E16" s="30" t="s">
        <v>10</v>
      </c>
      <c r="F16" s="32" t="s">
        <v>11</v>
      </c>
      <c r="G16" s="28"/>
      <c r="H16" s="28"/>
      <c r="I16" s="28"/>
      <c r="J16" s="29"/>
    </row>
    <row r="17" spans="1:26" ht="21" customHeight="1">
      <c r="A17" s="31"/>
      <c r="B17" s="31"/>
      <c r="C17" s="31"/>
      <c r="D17" s="31"/>
      <c r="E17" s="31"/>
      <c r="F17" s="7" t="s">
        <v>12</v>
      </c>
      <c r="G17" s="7" t="s">
        <v>13</v>
      </c>
      <c r="H17" s="7" t="s">
        <v>14</v>
      </c>
      <c r="I17" s="7" t="s">
        <v>15</v>
      </c>
      <c r="J17" s="8" t="s">
        <v>16</v>
      </c>
    </row>
    <row r="18" spans="1:26">
      <c r="A18" s="9" t="s">
        <v>26</v>
      </c>
      <c r="B18" s="9" t="s">
        <v>131</v>
      </c>
      <c r="C18" s="9" t="s">
        <v>132</v>
      </c>
      <c r="D18" s="10">
        <v>146924855</v>
      </c>
      <c r="E18" s="9" t="s">
        <v>133</v>
      </c>
      <c r="F18" s="22"/>
      <c r="G18" s="22"/>
      <c r="H18" s="22"/>
      <c r="I18" s="22"/>
      <c r="J18" s="2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9" t="s">
        <v>114</v>
      </c>
      <c r="B19" s="9" t="s">
        <v>131</v>
      </c>
      <c r="C19" s="9" t="s">
        <v>134</v>
      </c>
      <c r="D19" s="10">
        <v>133000000</v>
      </c>
      <c r="E19" s="9" t="s">
        <v>135</v>
      </c>
      <c r="F19" s="22"/>
      <c r="G19" s="22"/>
      <c r="H19" s="22"/>
      <c r="I19" s="22"/>
      <c r="J19" s="2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9" t="s">
        <v>114</v>
      </c>
      <c r="B20" s="9" t="s">
        <v>131</v>
      </c>
      <c r="C20" s="9" t="s">
        <v>136</v>
      </c>
      <c r="D20" s="10">
        <v>154400000</v>
      </c>
      <c r="E20" s="9" t="s">
        <v>135</v>
      </c>
      <c r="F20" s="22"/>
      <c r="G20" s="22"/>
      <c r="H20" s="22"/>
      <c r="I20" s="22"/>
      <c r="J20" s="2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9" t="s">
        <v>137</v>
      </c>
      <c r="B21" s="9" t="s">
        <v>131</v>
      </c>
      <c r="C21" s="9" t="s">
        <v>138</v>
      </c>
      <c r="D21" s="10">
        <v>84866409</v>
      </c>
      <c r="E21" s="9" t="s">
        <v>139</v>
      </c>
      <c r="F21" s="22"/>
      <c r="G21" s="22"/>
      <c r="H21" s="22"/>
      <c r="I21" s="22"/>
      <c r="J21" s="2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9" t="s">
        <v>140</v>
      </c>
      <c r="B22" s="9" t="s">
        <v>131</v>
      </c>
      <c r="C22" s="9" t="s">
        <v>141</v>
      </c>
      <c r="D22" s="10">
        <v>54996872</v>
      </c>
      <c r="E22" s="9" t="s">
        <v>142</v>
      </c>
      <c r="F22" s="22"/>
      <c r="G22" s="22"/>
      <c r="H22" s="22"/>
      <c r="I22" s="22"/>
      <c r="J22" s="2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9" t="s">
        <v>93</v>
      </c>
      <c r="B23" s="9" t="s">
        <v>131</v>
      </c>
      <c r="C23" s="9" t="s">
        <v>143</v>
      </c>
      <c r="D23" s="10">
        <v>26886504</v>
      </c>
      <c r="E23" s="9" t="s">
        <v>144</v>
      </c>
      <c r="F23" s="22"/>
      <c r="G23" s="22"/>
      <c r="H23" s="22"/>
      <c r="I23" s="22"/>
      <c r="J23" s="2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9" t="s">
        <v>76</v>
      </c>
      <c r="B24" s="9" t="s">
        <v>131</v>
      </c>
      <c r="C24" s="9" t="s">
        <v>145</v>
      </c>
      <c r="D24" s="10">
        <v>74999999</v>
      </c>
      <c r="E24" s="9" t="s">
        <v>146</v>
      </c>
      <c r="F24" s="23"/>
      <c r="G24" s="23">
        <v>74999999</v>
      </c>
      <c r="H24" s="22"/>
      <c r="I24" s="22"/>
      <c r="J24" s="22"/>
      <c r="K24" s="12"/>
      <c r="L24" s="24"/>
      <c r="M24" s="24"/>
      <c r="N24" s="24"/>
      <c r="O24" s="2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9" t="s">
        <v>147</v>
      </c>
      <c r="B25" s="9" t="s">
        <v>131</v>
      </c>
      <c r="C25" s="9" t="s">
        <v>148</v>
      </c>
      <c r="D25" s="10">
        <v>145573970</v>
      </c>
      <c r="E25" s="9" t="s">
        <v>149</v>
      </c>
      <c r="F25" s="22"/>
      <c r="G25" s="22"/>
      <c r="H25" s="22"/>
      <c r="I25" s="22"/>
      <c r="J25" s="2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9" t="s">
        <v>76</v>
      </c>
      <c r="B26" s="9" t="s">
        <v>131</v>
      </c>
      <c r="C26" s="9" t="s">
        <v>150</v>
      </c>
      <c r="D26" s="10">
        <v>30000000</v>
      </c>
      <c r="E26" s="9" t="s">
        <v>146</v>
      </c>
      <c r="F26" s="23"/>
      <c r="G26" s="23">
        <v>30000000</v>
      </c>
      <c r="H26" s="22"/>
      <c r="I26" s="22"/>
      <c r="J26" s="22"/>
      <c r="K26" s="12"/>
      <c r="L26" s="24"/>
      <c r="M26" s="24"/>
      <c r="N26" s="24"/>
      <c r="O26" s="2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9" t="s">
        <v>76</v>
      </c>
      <c r="B27" s="9" t="s">
        <v>131</v>
      </c>
      <c r="C27" s="9" t="s">
        <v>151</v>
      </c>
      <c r="D27" s="10">
        <v>154422499</v>
      </c>
      <c r="E27" s="9" t="s">
        <v>146</v>
      </c>
      <c r="F27" s="23"/>
      <c r="G27" s="23">
        <v>154422499</v>
      </c>
      <c r="H27" s="22"/>
      <c r="I27" s="22"/>
      <c r="J27" s="22"/>
      <c r="K27" s="12"/>
      <c r="L27" s="24"/>
      <c r="M27" s="24"/>
      <c r="N27" s="24"/>
      <c r="O27" s="2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9" t="s">
        <v>76</v>
      </c>
      <c r="B28" s="9" t="s">
        <v>131</v>
      </c>
      <c r="C28" s="9" t="s">
        <v>152</v>
      </c>
      <c r="D28" s="10">
        <v>80270000</v>
      </c>
      <c r="E28" s="9" t="s">
        <v>146</v>
      </c>
      <c r="F28" s="23"/>
      <c r="G28" s="23">
        <v>80270000</v>
      </c>
      <c r="H28" s="22"/>
      <c r="I28" s="22"/>
      <c r="J28" s="22"/>
      <c r="K28" s="12"/>
      <c r="L28" s="24"/>
      <c r="M28" s="24"/>
      <c r="N28" s="24"/>
      <c r="O28" s="2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9" t="s">
        <v>76</v>
      </c>
      <c r="B29" s="9" t="s">
        <v>131</v>
      </c>
      <c r="C29" s="9" t="s">
        <v>153</v>
      </c>
      <c r="D29" s="10">
        <v>153850000</v>
      </c>
      <c r="E29" s="9" t="s">
        <v>146</v>
      </c>
      <c r="F29" s="23"/>
      <c r="G29" s="23">
        <v>153850000</v>
      </c>
      <c r="H29" s="22"/>
      <c r="I29" s="22"/>
      <c r="J29" s="22"/>
      <c r="K29" s="12"/>
      <c r="L29" s="24"/>
      <c r="M29" s="24"/>
      <c r="N29" s="24"/>
      <c r="O29" s="2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9" t="s">
        <v>76</v>
      </c>
      <c r="B30" s="9" t="s">
        <v>131</v>
      </c>
      <c r="C30" s="9" t="s">
        <v>154</v>
      </c>
      <c r="D30" s="10">
        <v>102422000</v>
      </c>
      <c r="E30" s="9" t="s">
        <v>146</v>
      </c>
      <c r="F30" s="23"/>
      <c r="G30" s="23">
        <v>102422000</v>
      </c>
      <c r="H30" s="22"/>
      <c r="I30" s="22"/>
      <c r="J30" s="22"/>
      <c r="K30" s="12"/>
      <c r="L30" s="24"/>
      <c r="M30" s="24"/>
      <c r="N30" s="24"/>
      <c r="O30" s="2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9" t="s">
        <v>29</v>
      </c>
      <c r="B31" s="9" t="s">
        <v>131</v>
      </c>
      <c r="C31" s="9" t="s">
        <v>155</v>
      </c>
      <c r="D31" s="10">
        <v>81891361</v>
      </c>
      <c r="E31" s="9" t="s">
        <v>156</v>
      </c>
      <c r="F31" s="22"/>
      <c r="G31" s="22"/>
      <c r="H31" s="22"/>
      <c r="I31" s="22"/>
      <c r="J31" s="2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9" t="s">
        <v>157</v>
      </c>
      <c r="B32" s="9" t="s">
        <v>131</v>
      </c>
      <c r="C32" s="9" t="s">
        <v>158</v>
      </c>
      <c r="D32" s="10">
        <v>29996036</v>
      </c>
      <c r="E32" s="9" t="s">
        <v>159</v>
      </c>
      <c r="F32" s="22"/>
      <c r="G32" s="23">
        <v>29996036</v>
      </c>
      <c r="H32" s="22"/>
      <c r="I32" s="22"/>
      <c r="J32" s="2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9" t="s">
        <v>147</v>
      </c>
      <c r="B33" s="9" t="s">
        <v>131</v>
      </c>
      <c r="C33" s="9" t="s">
        <v>160</v>
      </c>
      <c r="D33" s="10">
        <v>161454759</v>
      </c>
      <c r="E33" s="9" t="s">
        <v>149</v>
      </c>
      <c r="F33" s="22"/>
      <c r="G33" s="22"/>
      <c r="H33" s="22"/>
      <c r="I33" s="22"/>
      <c r="J33" s="2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9" t="s">
        <v>161</v>
      </c>
      <c r="B34" s="9" t="s">
        <v>131</v>
      </c>
      <c r="C34" s="9" t="s">
        <v>162</v>
      </c>
      <c r="D34" s="10">
        <v>152142111</v>
      </c>
      <c r="E34" s="9" t="s">
        <v>163</v>
      </c>
      <c r="F34" s="22"/>
      <c r="G34" s="22"/>
      <c r="H34" s="22"/>
      <c r="I34" s="22"/>
      <c r="J34" s="2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9" t="s">
        <v>114</v>
      </c>
      <c r="B35" s="9" t="s">
        <v>131</v>
      </c>
      <c r="C35" s="9" t="s">
        <v>164</v>
      </c>
      <c r="D35" s="10">
        <v>154400000</v>
      </c>
      <c r="E35" s="9" t="s">
        <v>135</v>
      </c>
      <c r="F35" s="22"/>
      <c r="G35" s="22"/>
      <c r="H35" s="22"/>
      <c r="I35" s="22"/>
      <c r="J35" s="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9" t="s">
        <v>40</v>
      </c>
      <c r="B36" s="9" t="s">
        <v>131</v>
      </c>
      <c r="C36" s="9" t="s">
        <v>165</v>
      </c>
      <c r="D36" s="10">
        <v>29264480</v>
      </c>
      <c r="E36" s="9" t="s">
        <v>166</v>
      </c>
      <c r="F36" s="22"/>
      <c r="G36" s="22"/>
      <c r="H36" s="22"/>
      <c r="I36" s="22"/>
      <c r="J36" s="2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9" t="s">
        <v>157</v>
      </c>
      <c r="B37" s="9" t="s">
        <v>131</v>
      </c>
      <c r="C37" s="9" t="s">
        <v>167</v>
      </c>
      <c r="D37" s="10">
        <v>150893665</v>
      </c>
      <c r="E37" s="9" t="s">
        <v>159</v>
      </c>
      <c r="F37" s="22"/>
      <c r="G37" s="22"/>
      <c r="H37" s="22"/>
      <c r="I37" s="22"/>
      <c r="J37" s="2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9" t="s">
        <v>137</v>
      </c>
      <c r="B38" s="9" t="s">
        <v>131</v>
      </c>
      <c r="C38" s="9" t="s">
        <v>168</v>
      </c>
      <c r="D38" s="10">
        <v>74663887</v>
      </c>
      <c r="E38" s="9" t="s">
        <v>139</v>
      </c>
      <c r="F38" s="22"/>
      <c r="G38" s="22"/>
      <c r="H38" s="22"/>
      <c r="I38" s="22"/>
      <c r="J38" s="2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9" t="s">
        <v>114</v>
      </c>
      <c r="B39" s="9" t="s">
        <v>131</v>
      </c>
      <c r="C39" s="9" t="s">
        <v>169</v>
      </c>
      <c r="D39" s="10">
        <v>154400000</v>
      </c>
      <c r="E39" s="9" t="s">
        <v>135</v>
      </c>
      <c r="F39" s="22"/>
      <c r="G39" s="22"/>
      <c r="H39" s="22"/>
      <c r="I39" s="22"/>
      <c r="J39" s="2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9" t="s">
        <v>170</v>
      </c>
      <c r="B40" s="9" t="s">
        <v>131</v>
      </c>
      <c r="C40" s="9" t="s">
        <v>171</v>
      </c>
      <c r="D40" s="10">
        <v>49985950</v>
      </c>
      <c r="E40" s="9" t="s">
        <v>172</v>
      </c>
      <c r="F40" s="23"/>
      <c r="G40" s="23">
        <v>49985950</v>
      </c>
      <c r="H40" s="22"/>
      <c r="I40" s="22"/>
      <c r="J40" s="22"/>
      <c r="K40" s="12"/>
      <c r="L40" s="24"/>
      <c r="M40" s="24"/>
      <c r="N40" s="24"/>
      <c r="O40" s="2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9" t="s">
        <v>87</v>
      </c>
      <c r="B41" s="9" t="s">
        <v>131</v>
      </c>
      <c r="C41" s="9" t="s">
        <v>173</v>
      </c>
      <c r="D41" s="10">
        <v>140813338</v>
      </c>
      <c r="E41" s="9" t="s">
        <v>174</v>
      </c>
      <c r="F41" s="22"/>
      <c r="G41" s="22"/>
      <c r="H41" s="22"/>
      <c r="I41" s="22"/>
      <c r="J41" s="2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9" t="s">
        <v>29</v>
      </c>
      <c r="B42" s="9" t="s">
        <v>131</v>
      </c>
      <c r="C42" s="9" t="s">
        <v>175</v>
      </c>
      <c r="D42" s="10">
        <v>145642239</v>
      </c>
      <c r="E42" s="9" t="s">
        <v>156</v>
      </c>
      <c r="F42" s="22"/>
      <c r="G42" s="22"/>
      <c r="H42" s="22"/>
      <c r="I42" s="22"/>
      <c r="J42" s="2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9" t="s">
        <v>29</v>
      </c>
      <c r="B43" s="9" t="s">
        <v>131</v>
      </c>
      <c r="C43" s="9" t="s">
        <v>176</v>
      </c>
      <c r="D43" s="10">
        <v>74601279</v>
      </c>
      <c r="E43" s="9" t="s">
        <v>156</v>
      </c>
      <c r="F43" s="22"/>
      <c r="G43" s="22"/>
      <c r="H43" s="22"/>
      <c r="I43" s="22"/>
      <c r="J43" s="2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9" t="s">
        <v>177</v>
      </c>
      <c r="B44" s="9" t="s">
        <v>131</v>
      </c>
      <c r="C44" s="9" t="s">
        <v>178</v>
      </c>
      <c r="D44" s="10">
        <v>96442500</v>
      </c>
      <c r="E44" s="9" t="s">
        <v>179</v>
      </c>
      <c r="F44" s="22"/>
      <c r="G44" s="22"/>
      <c r="H44" s="22"/>
      <c r="I44" s="22"/>
      <c r="J44" s="2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9" t="s">
        <v>177</v>
      </c>
      <c r="B45" s="9" t="s">
        <v>131</v>
      </c>
      <c r="C45" s="9" t="s">
        <v>180</v>
      </c>
      <c r="D45" s="10">
        <v>105334442</v>
      </c>
      <c r="E45" s="9" t="s">
        <v>179</v>
      </c>
      <c r="F45" s="22"/>
      <c r="G45" s="22"/>
      <c r="H45" s="22"/>
      <c r="I45" s="22"/>
      <c r="J45" s="2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9" t="s">
        <v>114</v>
      </c>
      <c r="B46" s="9" t="s">
        <v>131</v>
      </c>
      <c r="C46" s="9" t="s">
        <v>181</v>
      </c>
      <c r="D46" s="10">
        <v>111000000</v>
      </c>
      <c r="E46" s="9" t="s">
        <v>135</v>
      </c>
      <c r="F46" s="22"/>
      <c r="G46" s="22"/>
      <c r="H46" s="22"/>
      <c r="I46" s="22"/>
      <c r="J46" s="2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9" t="s">
        <v>147</v>
      </c>
      <c r="B47" s="9" t="s">
        <v>131</v>
      </c>
      <c r="C47" s="9" t="s">
        <v>182</v>
      </c>
      <c r="D47" s="10">
        <v>151283055</v>
      </c>
      <c r="E47" s="9" t="s">
        <v>149</v>
      </c>
      <c r="F47" s="22"/>
      <c r="G47" s="22"/>
      <c r="H47" s="22"/>
      <c r="I47" s="22"/>
      <c r="J47" s="2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9" t="s">
        <v>36</v>
      </c>
      <c r="B48" s="9" t="s">
        <v>131</v>
      </c>
      <c r="C48" s="9" t="s">
        <v>183</v>
      </c>
      <c r="D48" s="10">
        <v>152372579</v>
      </c>
      <c r="E48" s="9" t="s">
        <v>184</v>
      </c>
      <c r="F48" s="22"/>
      <c r="G48" s="22"/>
      <c r="H48" s="22"/>
      <c r="I48" s="22"/>
      <c r="J48" s="2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9" t="s">
        <v>185</v>
      </c>
      <c r="B49" s="9" t="s">
        <v>131</v>
      </c>
      <c r="C49" s="9" t="s">
        <v>186</v>
      </c>
      <c r="D49" s="10">
        <v>94294600</v>
      </c>
      <c r="E49" s="9" t="s">
        <v>187</v>
      </c>
      <c r="F49" s="23">
        <v>94294600</v>
      </c>
      <c r="G49" s="22"/>
      <c r="H49" s="22"/>
      <c r="I49" s="22"/>
      <c r="J49" s="22"/>
      <c r="K49" s="12"/>
      <c r="L49" s="24"/>
      <c r="M49" s="24"/>
      <c r="N49" s="24"/>
      <c r="O49" s="2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9" t="s">
        <v>185</v>
      </c>
      <c r="B50" s="9" t="s">
        <v>131</v>
      </c>
      <c r="C50" s="9" t="s">
        <v>188</v>
      </c>
      <c r="D50" s="10">
        <v>154356117</v>
      </c>
      <c r="E50" s="9" t="s">
        <v>187</v>
      </c>
      <c r="F50" s="22"/>
      <c r="G50" s="22"/>
      <c r="H50" s="22"/>
      <c r="I50" s="22"/>
      <c r="J50" s="2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9" t="s">
        <v>189</v>
      </c>
      <c r="B51" s="9" t="s">
        <v>131</v>
      </c>
      <c r="C51" s="9" t="s">
        <v>190</v>
      </c>
      <c r="D51" s="10">
        <v>85458247</v>
      </c>
      <c r="E51" s="9" t="s">
        <v>191</v>
      </c>
      <c r="F51" s="22"/>
      <c r="G51" s="22"/>
      <c r="H51" s="22"/>
      <c r="I51" s="22"/>
      <c r="J51" s="2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9" t="s">
        <v>114</v>
      </c>
      <c r="B52" s="9" t="s">
        <v>131</v>
      </c>
      <c r="C52" s="9" t="s">
        <v>192</v>
      </c>
      <c r="D52" s="10">
        <v>154421094</v>
      </c>
      <c r="E52" s="9" t="s">
        <v>135</v>
      </c>
      <c r="F52" s="23">
        <v>154421094</v>
      </c>
      <c r="G52" s="22"/>
      <c r="H52" s="22"/>
      <c r="I52" s="22"/>
      <c r="J52" s="22"/>
      <c r="K52" s="12"/>
      <c r="L52" s="24"/>
      <c r="M52" s="24"/>
      <c r="N52" s="24"/>
      <c r="O52" s="2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9" t="s">
        <v>137</v>
      </c>
      <c r="B53" s="9" t="s">
        <v>131</v>
      </c>
      <c r="C53" s="9" t="s">
        <v>193</v>
      </c>
      <c r="D53" s="10">
        <v>94379093</v>
      </c>
      <c r="E53" s="9" t="s">
        <v>139</v>
      </c>
      <c r="F53" s="22"/>
      <c r="G53" s="22"/>
      <c r="H53" s="22"/>
      <c r="I53" s="22"/>
      <c r="J53" s="2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9" t="s">
        <v>147</v>
      </c>
      <c r="B54" s="9" t="s">
        <v>131</v>
      </c>
      <c r="C54" s="9" t="s">
        <v>194</v>
      </c>
      <c r="D54" s="10">
        <v>145847686</v>
      </c>
      <c r="E54" s="9" t="s">
        <v>149</v>
      </c>
      <c r="F54" s="22"/>
      <c r="G54" s="22"/>
      <c r="H54" s="22"/>
      <c r="I54" s="22"/>
      <c r="J54" s="2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9" t="s">
        <v>147</v>
      </c>
      <c r="B55" s="9" t="s">
        <v>131</v>
      </c>
      <c r="C55" s="9" t="s">
        <v>195</v>
      </c>
      <c r="D55" s="10">
        <v>141748872</v>
      </c>
      <c r="E55" s="9" t="s">
        <v>149</v>
      </c>
      <c r="F55" s="22"/>
      <c r="G55" s="22"/>
      <c r="H55" s="22"/>
      <c r="I55" s="22"/>
      <c r="J55" s="2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9" t="s">
        <v>161</v>
      </c>
      <c r="B56" s="9" t="s">
        <v>131</v>
      </c>
      <c r="C56" s="9" t="s">
        <v>196</v>
      </c>
      <c r="D56" s="10">
        <v>148461664</v>
      </c>
      <c r="E56" s="9" t="s">
        <v>163</v>
      </c>
      <c r="F56" s="22"/>
      <c r="G56" s="22"/>
      <c r="H56" s="22"/>
      <c r="I56" s="22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9" t="s">
        <v>58</v>
      </c>
      <c r="B57" s="9" t="s">
        <v>131</v>
      </c>
      <c r="C57" s="9" t="s">
        <v>197</v>
      </c>
      <c r="D57" s="10">
        <v>152156878</v>
      </c>
      <c r="E57" s="9" t="s">
        <v>198</v>
      </c>
      <c r="F57" s="22"/>
      <c r="G57" s="22"/>
      <c r="H57" s="22"/>
      <c r="I57" s="22"/>
      <c r="J57" s="2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9" t="s">
        <v>34</v>
      </c>
      <c r="B58" s="9" t="s">
        <v>131</v>
      </c>
      <c r="C58" s="9" t="s">
        <v>199</v>
      </c>
      <c r="D58" s="10">
        <v>76238257</v>
      </c>
      <c r="E58" s="9" t="s">
        <v>200</v>
      </c>
      <c r="F58" s="22"/>
      <c r="G58" s="22"/>
      <c r="H58" s="22"/>
      <c r="I58" s="22"/>
      <c r="J58" s="2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9" t="s">
        <v>34</v>
      </c>
      <c r="B59" s="9" t="s">
        <v>131</v>
      </c>
      <c r="C59" s="9" t="s">
        <v>201</v>
      </c>
      <c r="D59" s="10">
        <v>126388874</v>
      </c>
      <c r="E59" s="9" t="s">
        <v>200</v>
      </c>
      <c r="F59" s="22"/>
      <c r="G59" s="22"/>
      <c r="H59" s="22"/>
      <c r="I59" s="22"/>
      <c r="J59" s="2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9" t="s">
        <v>34</v>
      </c>
      <c r="B60" s="9" t="s">
        <v>131</v>
      </c>
      <c r="C60" s="9" t="s">
        <v>202</v>
      </c>
      <c r="D60" s="10">
        <v>111674345</v>
      </c>
      <c r="E60" s="9" t="s">
        <v>200</v>
      </c>
      <c r="F60" s="22"/>
      <c r="G60" s="22"/>
      <c r="H60" s="22"/>
      <c r="I60" s="22"/>
      <c r="J60" s="2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9" t="s">
        <v>87</v>
      </c>
      <c r="B61" s="9" t="s">
        <v>131</v>
      </c>
      <c r="C61" s="9" t="s">
        <v>203</v>
      </c>
      <c r="D61" s="10">
        <v>109029282</v>
      </c>
      <c r="E61" s="9" t="s">
        <v>174</v>
      </c>
      <c r="F61" s="22"/>
      <c r="G61" s="22"/>
      <c r="H61" s="22"/>
      <c r="I61" s="22"/>
      <c r="J61" s="2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9" t="s">
        <v>58</v>
      </c>
      <c r="B62" s="9" t="s">
        <v>131</v>
      </c>
      <c r="C62" s="9" t="s">
        <v>204</v>
      </c>
      <c r="D62" s="10">
        <v>74991561</v>
      </c>
      <c r="E62" s="9" t="s">
        <v>198</v>
      </c>
      <c r="F62" s="22"/>
      <c r="G62" s="22"/>
      <c r="H62" s="22"/>
      <c r="I62" s="22"/>
      <c r="J62" s="2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9" t="s">
        <v>105</v>
      </c>
      <c r="B63" s="9" t="s">
        <v>131</v>
      </c>
      <c r="C63" s="9" t="s">
        <v>205</v>
      </c>
      <c r="D63" s="10">
        <v>154420263</v>
      </c>
      <c r="E63" s="9" t="s">
        <v>206</v>
      </c>
      <c r="F63" s="22"/>
      <c r="G63" s="22"/>
      <c r="H63" s="22"/>
      <c r="I63" s="22"/>
      <c r="J63" s="2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9" t="s">
        <v>105</v>
      </c>
      <c r="B64" s="9" t="s">
        <v>131</v>
      </c>
      <c r="C64" s="9" t="s">
        <v>207</v>
      </c>
      <c r="D64" s="10">
        <v>154333165</v>
      </c>
      <c r="E64" s="9" t="s">
        <v>206</v>
      </c>
      <c r="F64" s="22"/>
      <c r="G64" s="22"/>
      <c r="H64" s="22"/>
      <c r="I64" s="22"/>
      <c r="J64" s="2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9" t="s">
        <v>105</v>
      </c>
      <c r="B65" s="9" t="s">
        <v>131</v>
      </c>
      <c r="C65" s="9" t="s">
        <v>208</v>
      </c>
      <c r="D65" s="10">
        <v>154413176</v>
      </c>
      <c r="E65" s="9" t="s">
        <v>206</v>
      </c>
      <c r="F65" s="22"/>
      <c r="G65" s="22"/>
      <c r="H65" s="22"/>
      <c r="I65" s="22"/>
      <c r="J65" s="2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9" t="s">
        <v>105</v>
      </c>
      <c r="B66" s="9" t="s">
        <v>131</v>
      </c>
      <c r="C66" s="9" t="s">
        <v>209</v>
      </c>
      <c r="D66" s="10">
        <v>154420143</v>
      </c>
      <c r="E66" s="9" t="s">
        <v>206</v>
      </c>
      <c r="F66" s="22"/>
      <c r="G66" s="22"/>
      <c r="H66" s="22"/>
      <c r="I66" s="22"/>
      <c r="J66" s="2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9" t="s">
        <v>137</v>
      </c>
      <c r="B67" s="9" t="s">
        <v>210</v>
      </c>
      <c r="C67" s="9" t="s">
        <v>211</v>
      </c>
      <c r="D67" s="10">
        <v>67200000</v>
      </c>
      <c r="E67" s="9" t="s">
        <v>139</v>
      </c>
      <c r="F67" s="22"/>
      <c r="G67" s="22"/>
      <c r="H67" s="22"/>
      <c r="I67" s="22"/>
      <c r="J67" s="2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9" t="s">
        <v>140</v>
      </c>
      <c r="B68" s="9" t="s">
        <v>210</v>
      </c>
      <c r="C68" s="9" t="s">
        <v>212</v>
      </c>
      <c r="D68" s="10">
        <v>64228394</v>
      </c>
      <c r="E68" s="9" t="s">
        <v>142</v>
      </c>
      <c r="F68" s="22"/>
      <c r="G68" s="22"/>
      <c r="H68" s="22"/>
      <c r="I68" s="22"/>
      <c r="J68" s="2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9" t="s">
        <v>140</v>
      </c>
      <c r="B69" s="9" t="s">
        <v>210</v>
      </c>
      <c r="C69" s="9" t="s">
        <v>213</v>
      </c>
      <c r="D69" s="10">
        <v>292620000</v>
      </c>
      <c r="E69" s="9" t="s">
        <v>142</v>
      </c>
      <c r="F69" s="22"/>
      <c r="G69" s="23">
        <v>292620000</v>
      </c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9" t="s">
        <v>157</v>
      </c>
      <c r="B70" s="9" t="s">
        <v>210</v>
      </c>
      <c r="C70" s="9" t="s">
        <v>214</v>
      </c>
      <c r="D70" s="10">
        <v>268673332</v>
      </c>
      <c r="E70" s="9" t="s">
        <v>159</v>
      </c>
      <c r="F70" s="22"/>
      <c r="G70" s="22"/>
      <c r="H70" s="22"/>
      <c r="I70" s="22"/>
      <c r="J70" s="2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9" t="s">
        <v>93</v>
      </c>
      <c r="B71" s="9" t="s">
        <v>210</v>
      </c>
      <c r="C71" s="9" t="s">
        <v>215</v>
      </c>
      <c r="D71" s="10">
        <v>75420000</v>
      </c>
      <c r="E71" s="9" t="s">
        <v>144</v>
      </c>
      <c r="F71" s="22"/>
      <c r="G71" s="23">
        <v>18855000</v>
      </c>
      <c r="H71" s="22"/>
      <c r="I71" s="22"/>
      <c r="J71" s="2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3"/>
      <c r="B72" s="13"/>
      <c r="C72" s="13"/>
      <c r="D72" s="11"/>
      <c r="E72" s="13"/>
      <c r="F72" s="11"/>
      <c r="G72" s="11"/>
      <c r="H72" s="11"/>
      <c r="I72" s="11"/>
      <c r="J72" s="11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3"/>
      <c r="B73" s="13"/>
      <c r="C73" s="13"/>
      <c r="D73" s="11"/>
      <c r="E73" s="13"/>
      <c r="F73" s="11"/>
      <c r="G73" s="11"/>
      <c r="H73" s="11"/>
      <c r="I73" s="11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" customHeight="1">
      <c r="A74" s="14"/>
      <c r="B74" s="14"/>
      <c r="C74" s="14"/>
      <c r="D74" s="16">
        <f>SUM(D18:D73)</f>
        <v>6414369832</v>
      </c>
      <c r="E74" s="15" t="s">
        <v>16</v>
      </c>
      <c r="F74" s="16">
        <f t="shared" ref="F74:J74" si="0">SUM(F18:F73)</f>
        <v>248715694</v>
      </c>
      <c r="G74" s="16">
        <f t="shared" si="0"/>
        <v>987421484</v>
      </c>
      <c r="H74" s="16">
        <f t="shared" si="0"/>
        <v>0</v>
      </c>
      <c r="I74" s="16">
        <f t="shared" si="0"/>
        <v>0</v>
      </c>
      <c r="J74" s="16">
        <f t="shared" si="0"/>
        <v>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7" t="s">
        <v>17</v>
      </c>
      <c r="B75" s="18" t="s">
        <v>216</v>
      </c>
    </row>
    <row r="76" spans="1:26" ht="15.75" customHeight="1">
      <c r="A76" s="17" t="s">
        <v>217</v>
      </c>
      <c r="B76" s="18" t="s">
        <v>18</v>
      </c>
    </row>
    <row r="77" spans="1:26" ht="15.75" customHeight="1"/>
    <row r="78" spans="1:26" ht="15.75" customHeight="1">
      <c r="A78" s="25" t="s">
        <v>218</v>
      </c>
    </row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8">
    <mergeCell ref="C12:J12"/>
    <mergeCell ref="C13:J13"/>
    <mergeCell ref="A16:A17"/>
    <mergeCell ref="B16:B17"/>
    <mergeCell ref="C16:C17"/>
    <mergeCell ref="D16:D17"/>
    <mergeCell ref="E16:E17"/>
    <mergeCell ref="F16:J16"/>
  </mergeCells>
  <pageMargins left="0.25" right="0.25" top="0.75" bottom="0.75" header="0.3" footer="0.3"/>
  <pageSetup paperSize="5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J34" sqref="A1:J34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9" t="str">
        <f>'Maule Min Justicia'!A7</f>
        <v>2do trimestre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">
        <v>2</v>
      </c>
      <c r="B10" s="1"/>
      <c r="C10" s="5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6" t="s">
        <v>3</v>
      </c>
      <c r="B12" s="27" t="s">
        <v>4</v>
      </c>
      <c r="C12" s="28"/>
      <c r="D12" s="28"/>
      <c r="E12" s="28"/>
      <c r="F12" s="28"/>
      <c r="G12" s="28"/>
      <c r="H12" s="28"/>
      <c r="I12" s="2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6" t="s">
        <v>5</v>
      </c>
      <c r="B13" s="27" t="s">
        <v>6</v>
      </c>
      <c r="C13" s="28"/>
      <c r="D13" s="28"/>
      <c r="E13" s="28"/>
      <c r="F13" s="28"/>
      <c r="G13" s="28"/>
      <c r="H13" s="28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0" t="s">
        <v>7</v>
      </c>
      <c r="B16" s="30" t="s">
        <v>219</v>
      </c>
      <c r="C16" s="30" t="s">
        <v>9</v>
      </c>
      <c r="D16" s="30" t="s">
        <v>10</v>
      </c>
      <c r="E16" s="32" t="s">
        <v>11</v>
      </c>
      <c r="F16" s="28"/>
      <c r="G16" s="28"/>
      <c r="H16" s="28"/>
      <c r="I16" s="29"/>
    </row>
    <row r="17" spans="1:26" ht="16.5" customHeight="1">
      <c r="A17" s="31"/>
      <c r="B17" s="31"/>
      <c r="C17" s="31"/>
      <c r="D17" s="31"/>
      <c r="E17" s="7" t="s">
        <v>12</v>
      </c>
      <c r="F17" s="7" t="s">
        <v>13</v>
      </c>
      <c r="G17" s="7" t="s">
        <v>14</v>
      </c>
      <c r="H17" s="7" t="s">
        <v>15</v>
      </c>
      <c r="I17" s="8" t="s">
        <v>16</v>
      </c>
    </row>
    <row r="18" spans="1:26">
      <c r="A18" s="9" t="s">
        <v>220</v>
      </c>
      <c r="B18" s="9" t="s">
        <v>221</v>
      </c>
      <c r="C18" s="10">
        <v>13700000</v>
      </c>
      <c r="D18" s="9" t="s">
        <v>222</v>
      </c>
      <c r="E18" s="10">
        <v>13700000</v>
      </c>
      <c r="F18" s="11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9" t="s">
        <v>223</v>
      </c>
      <c r="B19" s="9" t="s">
        <v>224</v>
      </c>
      <c r="C19" s="10">
        <v>989870000</v>
      </c>
      <c r="D19" s="9" t="s">
        <v>222</v>
      </c>
      <c r="E19" s="10">
        <v>989870000</v>
      </c>
      <c r="F19" s="11"/>
      <c r="G19" s="11"/>
      <c r="H19" s="11"/>
      <c r="I19" s="1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3"/>
      <c r="B20" s="13"/>
      <c r="C20" s="11"/>
      <c r="D20" s="13"/>
      <c r="E20" s="11"/>
      <c r="F20" s="11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3"/>
      <c r="B21" s="13"/>
      <c r="C21" s="11"/>
      <c r="D21" s="13"/>
      <c r="E21" s="11"/>
      <c r="F21" s="11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13"/>
      <c r="B22" s="13"/>
      <c r="C22" s="11"/>
      <c r="D22" s="13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3"/>
      <c r="B23" s="13"/>
      <c r="C23" s="11"/>
      <c r="D23" s="13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3"/>
      <c r="B24" s="13"/>
      <c r="C24" s="11"/>
      <c r="D24" s="13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3"/>
      <c r="B25" s="13"/>
      <c r="C25" s="11"/>
      <c r="D25" s="13"/>
      <c r="E25" s="11"/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3"/>
      <c r="B26" s="13"/>
      <c r="C26" s="11"/>
      <c r="D26" s="13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3"/>
      <c r="B27" s="13"/>
      <c r="C27" s="11"/>
      <c r="D27" s="13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3"/>
      <c r="B28" s="13"/>
      <c r="C28" s="11"/>
      <c r="D28" s="13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3"/>
      <c r="B29" s="13"/>
      <c r="C29" s="11"/>
      <c r="D29" s="13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" customHeight="1">
      <c r="A30" s="14"/>
      <c r="B30" s="14"/>
      <c r="C30" s="14"/>
      <c r="D30" s="15" t="s">
        <v>16</v>
      </c>
      <c r="E30" s="16">
        <f t="shared" ref="E30:I30" si="0">SUM(E18:E29)</f>
        <v>1003570000</v>
      </c>
      <c r="F30" s="16">
        <f t="shared" si="0"/>
        <v>0</v>
      </c>
      <c r="G30" s="16">
        <f t="shared" si="0"/>
        <v>0</v>
      </c>
      <c r="H30" s="16">
        <f t="shared" si="0"/>
        <v>0</v>
      </c>
      <c r="I30" s="16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/>
    <row r="32" spans="1:26" ht="15.75" customHeight="1">
      <c r="A32" s="17" t="s">
        <v>17</v>
      </c>
      <c r="B32" s="18" t="s">
        <v>18</v>
      </c>
    </row>
    <row r="33" spans="1:2" ht="15.75" customHeight="1">
      <c r="A33" s="26" t="s">
        <v>225</v>
      </c>
      <c r="B33" s="25" t="s">
        <v>226</v>
      </c>
    </row>
    <row r="34" spans="1:2" ht="15.75" customHeight="1"/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tabSelected="1" workbookViewId="0">
      <selection activeCell="J35" sqref="A1:J35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9" t="str">
        <f>'Maule Min Justicia'!A7</f>
        <v>2do trimestre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">
        <v>2</v>
      </c>
      <c r="B10" s="1"/>
      <c r="C10" s="5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6" t="s">
        <v>3</v>
      </c>
      <c r="B12" s="27" t="s">
        <v>4</v>
      </c>
      <c r="C12" s="28"/>
      <c r="D12" s="28"/>
      <c r="E12" s="28"/>
      <c r="F12" s="28"/>
      <c r="G12" s="28"/>
      <c r="H12" s="28"/>
      <c r="I12" s="2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6" t="s">
        <v>5</v>
      </c>
      <c r="B13" s="27" t="s">
        <v>6</v>
      </c>
      <c r="C13" s="28"/>
      <c r="D13" s="28"/>
      <c r="E13" s="28"/>
      <c r="F13" s="28"/>
      <c r="G13" s="28"/>
      <c r="H13" s="28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0" t="s">
        <v>7</v>
      </c>
      <c r="B16" s="30" t="s">
        <v>227</v>
      </c>
      <c r="C16" s="30" t="s">
        <v>9</v>
      </c>
      <c r="D16" s="30" t="s">
        <v>10</v>
      </c>
      <c r="E16" s="32" t="s">
        <v>11</v>
      </c>
      <c r="F16" s="28"/>
      <c r="G16" s="28"/>
      <c r="H16" s="28"/>
      <c r="I16" s="29"/>
    </row>
    <row r="17" spans="1:26" ht="16.5" customHeight="1">
      <c r="A17" s="31"/>
      <c r="B17" s="31"/>
      <c r="C17" s="31"/>
      <c r="D17" s="31"/>
      <c r="E17" s="7" t="s">
        <v>12</v>
      </c>
      <c r="F17" s="7" t="s">
        <v>13</v>
      </c>
      <c r="G17" s="7" t="s">
        <v>14</v>
      </c>
      <c r="H17" s="7" t="s">
        <v>15</v>
      </c>
      <c r="I17" s="8" t="s">
        <v>16</v>
      </c>
    </row>
    <row r="18" spans="1:26">
      <c r="A18" s="13"/>
      <c r="B18" s="33" t="s">
        <v>228</v>
      </c>
      <c r="C18" s="34">
        <v>494415000</v>
      </c>
      <c r="D18" s="33" t="s">
        <v>229</v>
      </c>
      <c r="E18" s="11"/>
      <c r="F18" s="11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3"/>
      <c r="B19" s="13"/>
      <c r="C19" s="11"/>
      <c r="D19" s="13"/>
      <c r="E19" s="11"/>
      <c r="F19" s="11"/>
      <c r="G19" s="11"/>
      <c r="H19" s="11"/>
      <c r="I19" s="1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3"/>
      <c r="B20" s="13"/>
      <c r="C20" s="11"/>
      <c r="D20" s="13"/>
      <c r="E20" s="11"/>
      <c r="F20" s="11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3"/>
      <c r="B21" s="13"/>
      <c r="C21" s="11"/>
      <c r="D21" s="13"/>
      <c r="E21" s="11"/>
      <c r="F21" s="11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13"/>
      <c r="B22" s="13"/>
      <c r="C22" s="11"/>
      <c r="D22" s="13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3"/>
      <c r="B23" s="13"/>
      <c r="C23" s="11"/>
      <c r="D23" s="13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3"/>
      <c r="B24" s="13"/>
      <c r="C24" s="11"/>
      <c r="D24" s="13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3"/>
      <c r="B25" s="13"/>
      <c r="C25" s="11"/>
      <c r="D25" s="13"/>
      <c r="E25" s="11"/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3"/>
      <c r="B26" s="13"/>
      <c r="C26" s="11"/>
      <c r="D26" s="13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3"/>
      <c r="B27" s="13"/>
      <c r="C27" s="11"/>
      <c r="D27" s="13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3"/>
      <c r="B28" s="13"/>
      <c r="C28" s="11"/>
      <c r="D28" s="13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3"/>
      <c r="B29" s="35" t="s">
        <v>16</v>
      </c>
      <c r="C29" s="11">
        <f>SUM(C18:C28)</f>
        <v>494415000</v>
      </c>
      <c r="D29" s="13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" customHeight="1">
      <c r="A30" s="14"/>
      <c r="B30" s="14"/>
      <c r="C30" s="14"/>
      <c r="D30" s="15" t="s">
        <v>16</v>
      </c>
      <c r="E30" s="16">
        <f t="shared" ref="E30:I30" si="0">SUM(E18:E29)</f>
        <v>0</v>
      </c>
      <c r="F30" s="16">
        <f t="shared" si="0"/>
        <v>0</v>
      </c>
      <c r="G30" s="16">
        <f t="shared" si="0"/>
        <v>0</v>
      </c>
      <c r="H30" s="16">
        <f t="shared" si="0"/>
        <v>0</v>
      </c>
      <c r="I30" s="16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/>
    <row r="32" spans="1:26" ht="15.75" customHeight="1">
      <c r="A32" s="17" t="s">
        <v>17</v>
      </c>
      <c r="B32" s="18" t="s">
        <v>18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Maule Min Justicia</vt:lpstr>
      <vt:lpstr>Maule MOP</vt:lpstr>
      <vt:lpstr>Maule SUBDERE</vt:lpstr>
      <vt:lpstr>Maule Min Público</vt:lpstr>
      <vt:lpstr>GORE Maule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Duque Cañete</dc:creator>
  <cp:lastModifiedBy>Francisca Duque Cañete</cp:lastModifiedBy>
  <cp:lastPrinted>2024-07-29T16:55:14Z</cp:lastPrinted>
  <dcterms:created xsi:type="dcterms:W3CDTF">2024-07-29T16:47:19Z</dcterms:created>
  <dcterms:modified xsi:type="dcterms:W3CDTF">2024-07-29T16:55:17Z</dcterms:modified>
</cp:coreProperties>
</file>