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karinandrea.nazal\Desktop\3er trimestre Glosas 2020\revisión karin\"/>
    </mc:Choice>
  </mc:AlternateContent>
  <xr:revisionPtr revIDLastSave="0" documentId="13_ncr:1_{42DA19E8-3361-49E3-8E1F-B86D8B070387}" xr6:coauthVersionLast="45" xr6:coauthVersionMax="45" xr10:uidLastSave="{00000000-0000-0000-0000-000000000000}"/>
  <bookViews>
    <workbookView xWindow="-120" yWindow="-120" windowWidth="29040" windowHeight="15840" tabRatio="377" activeTab="1" xr2:uid="{00000000-000D-0000-FFFF-FFFF00000000}"/>
  </bookViews>
  <sheets>
    <sheet name="3° trimestre " sheetId="5" r:id="rId1"/>
    <sheet name="Listado Profesionales AACC " sheetId="6" r:id="rId2"/>
    <sheet name="Listado Profesionales AACC" sheetId="4" state="hidden" r:id="rId3"/>
  </sheets>
  <definedNames>
    <definedName name="_xlnm._FilterDatabase" localSheetId="0" hidden="1">'3° trimestre '!$A$43:$Y$703</definedName>
  </definedNames>
  <calcPr calcId="191029"/>
</workbook>
</file>

<file path=xl/calcChain.xml><?xml version="1.0" encoding="utf-8"?>
<calcChain xmlns="http://schemas.openxmlformats.org/spreadsheetml/2006/main">
  <c r="U705" i="5" l="1"/>
  <c r="T705" i="5"/>
  <c r="S705" i="5"/>
  <c r="R705" i="5"/>
  <c r="Q705" i="5"/>
  <c r="P705" i="5"/>
  <c r="O705" i="5"/>
  <c r="N705" i="5"/>
  <c r="M705" i="5"/>
  <c r="L705" i="5"/>
  <c r="K705" i="5"/>
  <c r="J705" i="5"/>
  <c r="V251" i="5"/>
  <c r="G251" i="5" s="1"/>
  <c r="V250" i="5"/>
  <c r="G250" i="5" s="1"/>
  <c r="V249" i="5"/>
  <c r="G249" i="5" s="1"/>
  <c r="V248" i="5"/>
  <c r="G248" i="5" s="1"/>
  <c r="V247" i="5"/>
  <c r="G247" i="5" s="1"/>
  <c r="V246" i="5"/>
  <c r="G246" i="5" s="1"/>
  <c r="V245" i="5"/>
  <c r="G245" i="5" s="1"/>
  <c r="V244" i="5"/>
  <c r="G244" i="5" s="1"/>
  <c r="V243" i="5"/>
  <c r="G243" i="5" s="1"/>
  <c r="V242" i="5"/>
  <c r="G242" i="5" s="1"/>
  <c r="V241" i="5"/>
  <c r="G241" i="5" s="1"/>
  <c r="V240" i="5"/>
  <c r="G240" i="5" s="1"/>
  <c r="V239" i="5"/>
  <c r="G239" i="5" s="1"/>
  <c r="V238" i="5"/>
  <c r="G238" i="5" s="1"/>
  <c r="V237" i="5"/>
  <c r="G237" i="5" s="1"/>
  <c r="V236" i="5"/>
  <c r="G236" i="5" s="1"/>
  <c r="V235" i="5"/>
  <c r="G235" i="5" s="1"/>
  <c r="V234" i="5"/>
  <c r="G234" i="5" s="1"/>
  <c r="V233" i="5"/>
  <c r="G233" i="5" s="1"/>
  <c r="V232" i="5"/>
  <c r="G232" i="5" s="1"/>
  <c r="V231" i="5"/>
  <c r="G231" i="5" s="1"/>
  <c r="V230" i="5"/>
  <c r="G230" i="5" s="1"/>
  <c r="V229" i="5"/>
  <c r="G229" i="5" s="1"/>
  <c r="V228" i="5"/>
  <c r="G228" i="5" s="1"/>
  <c r="V227" i="5"/>
  <c r="G227" i="5" s="1"/>
  <c r="V226" i="5"/>
  <c r="G226" i="5" s="1"/>
  <c r="V225" i="5"/>
  <c r="G225" i="5" s="1"/>
  <c r="V224" i="5"/>
  <c r="G224" i="5" s="1"/>
  <c r="V223" i="5"/>
  <c r="G223" i="5" s="1"/>
  <c r="V222" i="5"/>
  <c r="G222" i="5" s="1"/>
  <c r="V221" i="5"/>
  <c r="G221" i="5" s="1"/>
  <c r="V220" i="5"/>
  <c r="G220" i="5" s="1"/>
  <c r="V219" i="5"/>
  <c r="G219" i="5" s="1"/>
  <c r="V218" i="5"/>
  <c r="G218" i="5" s="1"/>
  <c r="V217" i="5"/>
  <c r="G217" i="5" s="1"/>
  <c r="V216" i="5"/>
  <c r="G216" i="5" s="1"/>
  <c r="V215" i="5"/>
  <c r="G215" i="5" s="1"/>
  <c r="V214" i="5"/>
  <c r="G214" i="5" s="1"/>
  <c r="V213" i="5"/>
  <c r="G213" i="5" s="1"/>
  <c r="V212" i="5"/>
  <c r="G212" i="5" s="1"/>
  <c r="V211" i="5"/>
  <c r="G211" i="5" s="1"/>
  <c r="V210" i="5"/>
  <c r="G210" i="5" s="1"/>
  <c r="V209" i="5"/>
  <c r="G209" i="5" s="1"/>
  <c r="V208" i="5"/>
  <c r="G208" i="5" s="1"/>
  <c r="V207" i="5"/>
  <c r="G207" i="5" s="1"/>
  <c r="V206" i="5"/>
  <c r="G206" i="5" s="1"/>
  <c r="V205" i="5"/>
  <c r="G205" i="5" s="1"/>
  <c r="V204" i="5"/>
  <c r="G204" i="5" s="1"/>
  <c r="V203" i="5"/>
  <c r="G203" i="5" s="1"/>
  <c r="V202" i="5"/>
  <c r="G202" i="5" s="1"/>
  <c r="V201" i="5"/>
  <c r="G201" i="5" s="1"/>
  <c r="V200" i="5"/>
  <c r="G200" i="5" s="1"/>
  <c r="V199" i="5"/>
  <c r="G199" i="5" s="1"/>
  <c r="V198" i="5"/>
  <c r="G198" i="5" s="1"/>
  <c r="V197" i="5"/>
  <c r="G197" i="5" s="1"/>
  <c r="V196" i="5"/>
  <c r="G196" i="5" s="1"/>
  <c r="V195" i="5"/>
  <c r="G195" i="5" s="1"/>
  <c r="V194" i="5"/>
  <c r="G194" i="5" s="1"/>
  <c r="V193" i="5"/>
  <c r="G193" i="5" s="1"/>
  <c r="V192" i="5"/>
  <c r="G192" i="5" s="1"/>
  <c r="V191" i="5"/>
  <c r="G191" i="5" s="1"/>
  <c r="V190" i="5"/>
  <c r="G190" i="5" s="1"/>
  <c r="V189" i="5"/>
  <c r="G189" i="5" s="1"/>
  <c r="V188" i="5"/>
  <c r="G188" i="5" s="1"/>
  <c r="V187" i="5"/>
  <c r="G187" i="5" s="1"/>
  <c r="V186" i="5"/>
  <c r="G186" i="5" s="1"/>
  <c r="V185" i="5"/>
  <c r="G185" i="5" s="1"/>
  <c r="V184" i="5"/>
  <c r="G184" i="5" s="1"/>
  <c r="V183" i="5"/>
  <c r="G183" i="5" s="1"/>
  <c r="V182" i="5"/>
  <c r="G182" i="5" s="1"/>
  <c r="V181" i="5"/>
  <c r="G181" i="5" s="1"/>
  <c r="V180" i="5"/>
  <c r="G180" i="5" s="1"/>
  <c r="V179" i="5"/>
  <c r="G179" i="5" s="1"/>
  <c r="V178" i="5"/>
  <c r="G178" i="5" s="1"/>
  <c r="V177" i="5"/>
  <c r="G177" i="5" s="1"/>
  <c r="V176" i="5"/>
  <c r="G176" i="5" s="1"/>
  <c r="V175" i="5"/>
  <c r="G175" i="5" s="1"/>
  <c r="V174" i="5"/>
  <c r="G174" i="5" s="1"/>
  <c r="V703" i="5"/>
  <c r="G703" i="5" s="1"/>
  <c r="V702" i="5"/>
  <c r="G702" i="5" s="1"/>
  <c r="V701" i="5"/>
  <c r="G701" i="5" s="1"/>
  <c r="V700" i="5"/>
  <c r="G700" i="5" s="1"/>
  <c r="V699" i="5"/>
  <c r="G699" i="5" s="1"/>
  <c r="V698" i="5"/>
  <c r="G698" i="5" s="1"/>
  <c r="V697" i="5"/>
  <c r="G697" i="5" s="1"/>
  <c r="V696" i="5"/>
  <c r="G696" i="5" s="1"/>
  <c r="V695" i="5"/>
  <c r="G695" i="5" s="1"/>
  <c r="V694" i="5"/>
  <c r="G694" i="5" s="1"/>
  <c r="V693" i="5"/>
  <c r="G693" i="5" s="1"/>
  <c r="V692" i="5"/>
  <c r="G692" i="5" s="1"/>
  <c r="V691" i="5"/>
  <c r="G691" i="5" s="1"/>
  <c r="V690" i="5"/>
  <c r="G690" i="5" s="1"/>
  <c r="V689" i="5"/>
  <c r="G689" i="5" s="1"/>
  <c r="V688" i="5"/>
  <c r="G688" i="5" s="1"/>
  <c r="V687" i="5"/>
  <c r="G687" i="5" s="1"/>
  <c r="V686" i="5"/>
  <c r="G686" i="5" s="1"/>
  <c r="V685" i="5"/>
  <c r="G685" i="5" s="1"/>
  <c r="V684" i="5"/>
  <c r="G684" i="5" s="1"/>
  <c r="V683" i="5"/>
  <c r="G683" i="5" s="1"/>
  <c r="V682" i="5"/>
  <c r="G682" i="5" s="1"/>
  <c r="V681" i="5"/>
  <c r="G681" i="5" s="1"/>
  <c r="V680" i="5"/>
  <c r="G680" i="5" s="1"/>
  <c r="V679" i="5"/>
  <c r="G679" i="5" s="1"/>
  <c r="V678" i="5"/>
  <c r="G678" i="5" s="1"/>
  <c r="V677" i="5"/>
  <c r="G677" i="5" s="1"/>
  <c r="V676" i="5"/>
  <c r="G676" i="5" s="1"/>
  <c r="V675" i="5"/>
  <c r="G675" i="5" s="1"/>
  <c r="V674" i="5"/>
  <c r="G674" i="5" s="1"/>
  <c r="V673" i="5"/>
  <c r="G673" i="5" s="1"/>
  <c r="V672" i="5"/>
  <c r="G672" i="5" s="1"/>
  <c r="V671" i="5"/>
  <c r="G671" i="5" s="1"/>
  <c r="V670" i="5"/>
  <c r="G670" i="5" s="1"/>
  <c r="V669" i="5"/>
  <c r="G669" i="5" s="1"/>
  <c r="V668" i="5"/>
  <c r="G668" i="5" s="1"/>
  <c r="V667" i="5"/>
  <c r="G667" i="5" s="1"/>
  <c r="V666" i="5"/>
  <c r="G666" i="5" s="1"/>
  <c r="V665" i="5"/>
  <c r="G665" i="5" s="1"/>
  <c r="V664" i="5"/>
  <c r="G664" i="5" s="1"/>
  <c r="V663" i="5"/>
  <c r="G663" i="5" s="1"/>
  <c r="V662" i="5"/>
  <c r="G662" i="5" s="1"/>
  <c r="V661" i="5"/>
  <c r="G661" i="5" s="1"/>
  <c r="V660" i="5"/>
  <c r="G660" i="5" s="1"/>
  <c r="V659" i="5"/>
  <c r="G659" i="5" s="1"/>
  <c r="V658" i="5"/>
  <c r="G658" i="5" s="1"/>
  <c r="V657" i="5"/>
  <c r="G657" i="5" s="1"/>
  <c r="V656" i="5"/>
  <c r="G656" i="5" s="1"/>
  <c r="V655" i="5"/>
  <c r="G655" i="5" s="1"/>
  <c r="V654" i="5"/>
  <c r="G654" i="5" s="1"/>
  <c r="V653" i="5"/>
  <c r="G653" i="5" s="1"/>
  <c r="V652" i="5"/>
  <c r="G652" i="5" s="1"/>
  <c r="V651" i="5"/>
  <c r="G651" i="5" s="1"/>
  <c r="V650" i="5"/>
  <c r="G650" i="5" s="1"/>
  <c r="V649" i="5"/>
  <c r="G649" i="5" s="1"/>
  <c r="V648" i="5"/>
  <c r="G648" i="5" s="1"/>
  <c r="V647" i="5"/>
  <c r="G647" i="5" s="1"/>
  <c r="V646" i="5"/>
  <c r="G646" i="5" s="1"/>
  <c r="V645" i="5"/>
  <c r="G645" i="5" s="1"/>
  <c r="V644" i="5"/>
  <c r="G644" i="5" s="1"/>
  <c r="V643" i="5"/>
  <c r="G643" i="5" s="1"/>
  <c r="V642" i="5"/>
  <c r="G642" i="5" s="1"/>
  <c r="V641" i="5"/>
  <c r="G641" i="5" s="1"/>
  <c r="V640" i="5"/>
  <c r="G640" i="5" s="1"/>
  <c r="V639" i="5"/>
  <c r="G639" i="5" s="1"/>
  <c r="V638" i="5"/>
  <c r="G638" i="5" s="1"/>
  <c r="V637" i="5"/>
  <c r="G637" i="5" s="1"/>
  <c r="V636" i="5"/>
  <c r="G636" i="5" s="1"/>
  <c r="V635" i="5"/>
  <c r="G635" i="5" s="1"/>
  <c r="V634" i="5"/>
  <c r="G634" i="5" s="1"/>
  <c r="V633" i="5"/>
  <c r="G633" i="5" s="1"/>
  <c r="V632" i="5"/>
  <c r="G632" i="5" s="1"/>
  <c r="V631" i="5"/>
  <c r="G631" i="5" s="1"/>
  <c r="V630" i="5"/>
  <c r="G630" i="5" s="1"/>
  <c r="V629" i="5"/>
  <c r="G629" i="5" s="1"/>
  <c r="V628" i="5"/>
  <c r="G628" i="5" s="1"/>
  <c r="V627" i="5"/>
  <c r="G627" i="5" s="1"/>
  <c r="V626" i="5"/>
  <c r="G626" i="5" s="1"/>
  <c r="V625" i="5"/>
  <c r="G625" i="5" s="1"/>
  <c r="V624" i="5"/>
  <c r="G624" i="5" s="1"/>
  <c r="V623" i="5"/>
  <c r="G623" i="5" s="1"/>
  <c r="V622" i="5"/>
  <c r="G622" i="5" s="1"/>
  <c r="V621" i="5"/>
  <c r="G621" i="5" s="1"/>
  <c r="V620" i="5"/>
  <c r="G620" i="5" s="1"/>
  <c r="V619" i="5"/>
  <c r="G619" i="5" s="1"/>
  <c r="V618" i="5"/>
  <c r="G618" i="5" s="1"/>
  <c r="V617" i="5"/>
  <c r="G617" i="5" s="1"/>
  <c r="V616" i="5"/>
  <c r="G616" i="5" s="1"/>
  <c r="V615" i="5"/>
  <c r="G615" i="5" s="1"/>
  <c r="V614" i="5"/>
  <c r="G614" i="5" s="1"/>
  <c r="V613" i="5"/>
  <c r="G613" i="5" s="1"/>
  <c r="V612" i="5"/>
  <c r="G612" i="5" s="1"/>
  <c r="V611" i="5"/>
  <c r="G611" i="5" s="1"/>
  <c r="V610" i="5"/>
  <c r="G610" i="5" s="1"/>
  <c r="V609" i="5"/>
  <c r="G609" i="5" s="1"/>
  <c r="V608" i="5"/>
  <c r="G608" i="5" s="1"/>
  <c r="V607" i="5"/>
  <c r="G607" i="5" s="1"/>
  <c r="V606" i="5"/>
  <c r="G606" i="5" s="1"/>
  <c r="V605" i="5"/>
  <c r="G605" i="5" s="1"/>
  <c r="V604" i="5"/>
  <c r="G604" i="5" s="1"/>
  <c r="V603" i="5"/>
  <c r="G603" i="5" s="1"/>
  <c r="V602" i="5"/>
  <c r="G602" i="5" s="1"/>
  <c r="V601" i="5"/>
  <c r="G601" i="5" s="1"/>
  <c r="V600" i="5"/>
  <c r="G600" i="5" s="1"/>
  <c r="V599" i="5"/>
  <c r="G599" i="5" s="1"/>
  <c r="V598" i="5"/>
  <c r="G598" i="5" s="1"/>
  <c r="V597" i="5"/>
  <c r="G597" i="5" s="1"/>
  <c r="V596" i="5"/>
  <c r="G596" i="5" s="1"/>
  <c r="V595" i="5"/>
  <c r="G595" i="5" s="1"/>
  <c r="V594" i="5"/>
  <c r="G594" i="5" s="1"/>
  <c r="V593" i="5"/>
  <c r="G593" i="5" s="1"/>
  <c r="V592" i="5"/>
  <c r="G592" i="5" s="1"/>
  <c r="V591" i="5"/>
  <c r="G591" i="5" s="1"/>
  <c r="V590" i="5"/>
  <c r="G590" i="5" s="1"/>
  <c r="V589" i="5"/>
  <c r="G589" i="5" s="1"/>
  <c r="V588" i="5"/>
  <c r="G588" i="5" s="1"/>
  <c r="V587" i="5"/>
  <c r="G587" i="5" s="1"/>
  <c r="V586" i="5"/>
  <c r="G586" i="5" s="1"/>
  <c r="V585" i="5"/>
  <c r="G585" i="5" s="1"/>
  <c r="V584" i="5"/>
  <c r="G584" i="5" s="1"/>
  <c r="V583" i="5"/>
  <c r="G583" i="5" s="1"/>
  <c r="V582" i="5"/>
  <c r="G582" i="5" s="1"/>
  <c r="V581" i="5"/>
  <c r="G581" i="5" s="1"/>
  <c r="V580" i="5"/>
  <c r="G580" i="5" s="1"/>
  <c r="V579" i="5"/>
  <c r="G579" i="5" s="1"/>
  <c r="V578" i="5"/>
  <c r="G578" i="5" s="1"/>
  <c r="V577" i="5"/>
  <c r="G577" i="5" s="1"/>
  <c r="V576" i="5"/>
  <c r="G576" i="5" s="1"/>
  <c r="V575" i="5"/>
  <c r="G575" i="5" s="1"/>
  <c r="V574" i="5"/>
  <c r="G574" i="5" s="1"/>
  <c r="V573" i="5"/>
  <c r="G573" i="5" s="1"/>
  <c r="V572" i="5"/>
  <c r="G572" i="5" s="1"/>
  <c r="V571" i="5"/>
  <c r="G571" i="5" s="1"/>
  <c r="V570" i="5"/>
  <c r="G570" i="5" s="1"/>
  <c r="V569" i="5"/>
  <c r="G569" i="5" s="1"/>
  <c r="V568" i="5"/>
  <c r="G568" i="5" s="1"/>
  <c r="V567" i="5"/>
  <c r="G567" i="5" s="1"/>
  <c r="V566" i="5"/>
  <c r="G566" i="5" s="1"/>
  <c r="V565" i="5"/>
  <c r="G565" i="5" s="1"/>
  <c r="V564" i="5"/>
  <c r="G564" i="5" s="1"/>
  <c r="V563" i="5"/>
  <c r="G563" i="5" s="1"/>
  <c r="V562" i="5"/>
  <c r="G562" i="5" s="1"/>
  <c r="V561" i="5"/>
  <c r="G561" i="5" s="1"/>
  <c r="V560" i="5"/>
  <c r="G560" i="5" s="1"/>
  <c r="V559" i="5"/>
  <c r="G559" i="5" s="1"/>
  <c r="V558" i="5"/>
  <c r="G558" i="5" s="1"/>
  <c r="V557" i="5"/>
  <c r="G557" i="5" s="1"/>
  <c r="V556" i="5"/>
  <c r="G556" i="5" s="1"/>
  <c r="V555" i="5"/>
  <c r="G555" i="5" s="1"/>
  <c r="V554" i="5"/>
  <c r="G554" i="5" s="1"/>
  <c r="V553" i="5"/>
  <c r="G553" i="5" s="1"/>
  <c r="V552" i="5"/>
  <c r="G552" i="5" s="1"/>
  <c r="V551" i="5"/>
  <c r="G551" i="5" s="1"/>
  <c r="V550" i="5"/>
  <c r="G550" i="5" s="1"/>
  <c r="V549" i="5"/>
  <c r="G549" i="5" s="1"/>
  <c r="V548" i="5"/>
  <c r="G548" i="5" s="1"/>
  <c r="V547" i="5"/>
  <c r="G547" i="5" s="1"/>
  <c r="V546" i="5"/>
  <c r="G546" i="5" s="1"/>
  <c r="V545" i="5"/>
  <c r="G545" i="5" s="1"/>
  <c r="V544" i="5"/>
  <c r="G544" i="5" s="1"/>
  <c r="V543" i="5"/>
  <c r="G543" i="5" s="1"/>
  <c r="V542" i="5"/>
  <c r="G542" i="5" s="1"/>
  <c r="V541" i="5"/>
  <c r="G541" i="5" s="1"/>
  <c r="V540" i="5"/>
  <c r="G540" i="5" s="1"/>
  <c r="V539" i="5"/>
  <c r="G539" i="5" s="1"/>
  <c r="V538" i="5"/>
  <c r="G538" i="5" s="1"/>
  <c r="V537" i="5"/>
  <c r="G537" i="5" s="1"/>
  <c r="V536" i="5"/>
  <c r="G536" i="5" s="1"/>
  <c r="V535" i="5"/>
  <c r="G535" i="5" s="1"/>
  <c r="V534" i="5"/>
  <c r="G534" i="5" s="1"/>
  <c r="V533" i="5"/>
  <c r="G533" i="5" s="1"/>
  <c r="V532" i="5"/>
  <c r="G532" i="5" s="1"/>
  <c r="V531" i="5"/>
  <c r="G531" i="5" s="1"/>
  <c r="V530" i="5"/>
  <c r="G530" i="5" s="1"/>
  <c r="V529" i="5"/>
  <c r="G529" i="5" s="1"/>
  <c r="V528" i="5"/>
  <c r="G528" i="5" s="1"/>
  <c r="V527" i="5"/>
  <c r="G527" i="5" s="1"/>
  <c r="V526" i="5"/>
  <c r="G526" i="5" s="1"/>
  <c r="V525" i="5"/>
  <c r="G525" i="5" s="1"/>
  <c r="V524" i="5"/>
  <c r="G524" i="5" s="1"/>
  <c r="V523" i="5"/>
  <c r="G523" i="5" s="1"/>
  <c r="V522" i="5"/>
  <c r="G522" i="5" s="1"/>
  <c r="V521" i="5"/>
  <c r="G521" i="5" s="1"/>
  <c r="V520" i="5"/>
  <c r="G520" i="5" s="1"/>
  <c r="V519" i="5"/>
  <c r="G519" i="5" s="1"/>
  <c r="V518" i="5"/>
  <c r="G518" i="5" s="1"/>
  <c r="V517" i="5"/>
  <c r="G517" i="5" s="1"/>
  <c r="V516" i="5"/>
  <c r="G516" i="5" s="1"/>
  <c r="V515" i="5"/>
  <c r="G515" i="5" s="1"/>
  <c r="V514" i="5"/>
  <c r="G514" i="5" s="1"/>
  <c r="V513" i="5"/>
  <c r="G513" i="5" s="1"/>
  <c r="V512" i="5"/>
  <c r="G512" i="5" s="1"/>
  <c r="V511" i="5"/>
  <c r="G511" i="5" s="1"/>
  <c r="V510" i="5"/>
  <c r="G510" i="5" s="1"/>
  <c r="V509" i="5"/>
  <c r="G509" i="5" s="1"/>
  <c r="V508" i="5"/>
  <c r="G508" i="5" s="1"/>
  <c r="V507" i="5"/>
  <c r="G507" i="5" s="1"/>
  <c r="V506" i="5"/>
  <c r="G506" i="5" s="1"/>
  <c r="V505" i="5"/>
  <c r="G505" i="5" s="1"/>
  <c r="V504" i="5"/>
  <c r="G504" i="5" s="1"/>
  <c r="V503" i="5"/>
  <c r="G503" i="5" s="1"/>
  <c r="V502" i="5"/>
  <c r="G502" i="5" s="1"/>
  <c r="V501" i="5"/>
  <c r="G501" i="5" s="1"/>
  <c r="V500" i="5"/>
  <c r="G500" i="5" s="1"/>
  <c r="V499" i="5"/>
  <c r="G499" i="5" s="1"/>
  <c r="V498" i="5"/>
  <c r="G498" i="5" s="1"/>
  <c r="V497" i="5"/>
  <c r="G497" i="5" s="1"/>
  <c r="V496" i="5"/>
  <c r="G496" i="5" s="1"/>
  <c r="V495" i="5"/>
  <c r="G495" i="5" s="1"/>
  <c r="V494" i="5"/>
  <c r="G494" i="5" s="1"/>
  <c r="V493" i="5"/>
  <c r="G493" i="5" s="1"/>
  <c r="V492" i="5"/>
  <c r="G492" i="5" s="1"/>
  <c r="V491" i="5"/>
  <c r="G491" i="5" s="1"/>
  <c r="V490" i="5"/>
  <c r="G490" i="5" s="1"/>
  <c r="V489" i="5"/>
  <c r="G489" i="5" s="1"/>
  <c r="V488" i="5"/>
  <c r="G488" i="5" s="1"/>
  <c r="V487" i="5"/>
  <c r="G487" i="5" s="1"/>
  <c r="V486" i="5"/>
  <c r="G486" i="5" s="1"/>
  <c r="V485" i="5"/>
  <c r="G485" i="5" s="1"/>
  <c r="V484" i="5"/>
  <c r="G484" i="5" s="1"/>
  <c r="V483" i="5"/>
  <c r="G483" i="5" s="1"/>
  <c r="V482" i="5"/>
  <c r="G482" i="5" s="1"/>
  <c r="V481" i="5"/>
  <c r="G481" i="5" s="1"/>
  <c r="V480" i="5"/>
  <c r="G480" i="5" s="1"/>
  <c r="V479" i="5"/>
  <c r="G479" i="5" s="1"/>
  <c r="V478" i="5"/>
  <c r="G478" i="5" s="1"/>
  <c r="V477" i="5"/>
  <c r="G477" i="5" s="1"/>
  <c r="V476" i="5"/>
  <c r="G476" i="5" s="1"/>
  <c r="V475" i="5"/>
  <c r="G475" i="5" s="1"/>
  <c r="V474" i="5"/>
  <c r="G474" i="5" s="1"/>
  <c r="V473" i="5"/>
  <c r="G473" i="5" s="1"/>
  <c r="V472" i="5"/>
  <c r="G472" i="5" s="1"/>
  <c r="V471" i="5"/>
  <c r="G471" i="5" s="1"/>
  <c r="V470" i="5"/>
  <c r="G470" i="5" s="1"/>
  <c r="V469" i="5"/>
  <c r="G469" i="5" s="1"/>
  <c r="V468" i="5"/>
  <c r="G468" i="5" s="1"/>
  <c r="V467" i="5"/>
  <c r="G467" i="5" s="1"/>
  <c r="V466" i="5"/>
  <c r="G466" i="5" s="1"/>
  <c r="V465" i="5"/>
  <c r="G465" i="5" s="1"/>
  <c r="V464" i="5"/>
  <c r="G464" i="5" s="1"/>
  <c r="V463" i="5"/>
  <c r="G463" i="5" s="1"/>
  <c r="V462" i="5"/>
  <c r="G462" i="5" s="1"/>
  <c r="V461" i="5"/>
  <c r="G461" i="5" s="1"/>
  <c r="V460" i="5"/>
  <c r="G460" i="5" s="1"/>
  <c r="V459" i="5"/>
  <c r="G459" i="5" s="1"/>
  <c r="V458" i="5"/>
  <c r="G458" i="5" s="1"/>
  <c r="V457" i="5"/>
  <c r="G457" i="5" s="1"/>
  <c r="V456" i="5"/>
  <c r="G456" i="5" s="1"/>
  <c r="V455" i="5"/>
  <c r="G455" i="5" s="1"/>
  <c r="V454" i="5"/>
  <c r="G454" i="5" s="1"/>
  <c r="V453" i="5"/>
  <c r="G453" i="5" s="1"/>
  <c r="V452" i="5"/>
  <c r="G452" i="5" s="1"/>
  <c r="V451" i="5"/>
  <c r="G451" i="5" s="1"/>
  <c r="V450" i="5"/>
  <c r="G450" i="5" s="1"/>
  <c r="V449" i="5"/>
  <c r="G449" i="5" s="1"/>
  <c r="V448" i="5"/>
  <c r="G448" i="5" s="1"/>
  <c r="V447" i="5"/>
  <c r="G447" i="5" s="1"/>
  <c r="V446" i="5"/>
  <c r="G446" i="5" s="1"/>
  <c r="V445" i="5"/>
  <c r="G445" i="5" s="1"/>
  <c r="V444" i="5"/>
  <c r="G444" i="5" s="1"/>
  <c r="V443" i="5"/>
  <c r="G443" i="5" s="1"/>
  <c r="V442" i="5"/>
  <c r="G442" i="5" s="1"/>
  <c r="V441" i="5"/>
  <c r="G441" i="5" s="1"/>
  <c r="V440" i="5"/>
  <c r="G440" i="5" s="1"/>
  <c r="V439" i="5"/>
  <c r="G439" i="5" s="1"/>
  <c r="V438" i="5"/>
  <c r="G438" i="5" s="1"/>
  <c r="V437" i="5"/>
  <c r="G437" i="5" s="1"/>
  <c r="V436" i="5"/>
  <c r="G436" i="5" s="1"/>
  <c r="V435" i="5"/>
  <c r="G435" i="5" s="1"/>
  <c r="V434" i="5"/>
  <c r="G434" i="5" s="1"/>
  <c r="V433" i="5"/>
  <c r="G433" i="5" s="1"/>
  <c r="V432" i="5"/>
  <c r="G432" i="5" s="1"/>
  <c r="V431" i="5"/>
  <c r="G431" i="5" s="1"/>
  <c r="V430" i="5"/>
  <c r="G430" i="5" s="1"/>
  <c r="V429" i="5"/>
  <c r="G429" i="5" s="1"/>
  <c r="V428" i="5"/>
  <c r="G428" i="5" s="1"/>
  <c r="V427" i="5"/>
  <c r="G427" i="5" s="1"/>
  <c r="V426" i="5"/>
  <c r="G426" i="5" s="1"/>
  <c r="V425" i="5"/>
  <c r="G425" i="5" s="1"/>
  <c r="V424" i="5"/>
  <c r="G424" i="5" s="1"/>
  <c r="V423" i="5"/>
  <c r="G423" i="5" s="1"/>
  <c r="V422" i="5"/>
  <c r="G422" i="5" s="1"/>
  <c r="V421" i="5"/>
  <c r="G421" i="5" s="1"/>
  <c r="V420" i="5"/>
  <c r="G420" i="5" s="1"/>
  <c r="V419" i="5"/>
  <c r="G419" i="5" s="1"/>
  <c r="V418" i="5"/>
  <c r="G418" i="5" s="1"/>
  <c r="V417" i="5"/>
  <c r="G417" i="5" s="1"/>
  <c r="V416" i="5"/>
  <c r="G416" i="5" s="1"/>
  <c r="V415" i="5"/>
  <c r="G415" i="5" s="1"/>
  <c r="V414" i="5"/>
  <c r="G414" i="5" s="1"/>
  <c r="V413" i="5"/>
  <c r="G413" i="5" s="1"/>
  <c r="V412" i="5"/>
  <c r="G412" i="5" s="1"/>
  <c r="V411" i="5"/>
  <c r="G411" i="5" s="1"/>
  <c r="V410" i="5"/>
  <c r="G410" i="5" s="1"/>
  <c r="V409" i="5"/>
  <c r="G409" i="5" s="1"/>
  <c r="V408" i="5"/>
  <c r="G408" i="5" s="1"/>
  <c r="V407" i="5"/>
  <c r="G407" i="5" s="1"/>
  <c r="V406" i="5"/>
  <c r="G406" i="5" s="1"/>
  <c r="V405" i="5"/>
  <c r="G405" i="5" s="1"/>
  <c r="V404" i="5"/>
  <c r="G404" i="5" s="1"/>
  <c r="V403" i="5"/>
  <c r="G403" i="5" s="1"/>
  <c r="V402" i="5"/>
  <c r="G402" i="5" s="1"/>
  <c r="V401" i="5"/>
  <c r="G401" i="5" s="1"/>
  <c r="V400" i="5"/>
  <c r="G400" i="5" s="1"/>
  <c r="V399" i="5"/>
  <c r="G399" i="5" s="1"/>
  <c r="V398" i="5"/>
  <c r="G398" i="5" s="1"/>
  <c r="V397" i="5"/>
  <c r="G397" i="5" s="1"/>
  <c r="V396" i="5"/>
  <c r="G396" i="5" s="1"/>
  <c r="V395" i="5"/>
  <c r="G395" i="5" s="1"/>
  <c r="V394" i="5"/>
  <c r="G394" i="5" s="1"/>
  <c r="V393" i="5"/>
  <c r="G393" i="5" s="1"/>
  <c r="V392" i="5"/>
  <c r="G392" i="5" s="1"/>
  <c r="V391" i="5"/>
  <c r="G391" i="5" s="1"/>
  <c r="V390" i="5"/>
  <c r="G390" i="5" s="1"/>
  <c r="V389" i="5"/>
  <c r="G389" i="5" s="1"/>
  <c r="V388" i="5"/>
  <c r="G388" i="5" s="1"/>
  <c r="V387" i="5"/>
  <c r="G387" i="5" s="1"/>
  <c r="V386" i="5"/>
  <c r="G386" i="5" s="1"/>
  <c r="V385" i="5"/>
  <c r="G385" i="5" s="1"/>
  <c r="V384" i="5"/>
  <c r="G384" i="5" s="1"/>
  <c r="V383" i="5"/>
  <c r="G383" i="5" s="1"/>
  <c r="V382" i="5"/>
  <c r="G382" i="5" s="1"/>
  <c r="V381" i="5"/>
  <c r="G381" i="5" s="1"/>
  <c r="V380" i="5"/>
  <c r="G380" i="5" s="1"/>
  <c r="V379" i="5"/>
  <c r="G379" i="5" s="1"/>
  <c r="V378" i="5"/>
  <c r="G378" i="5" s="1"/>
  <c r="V377" i="5"/>
  <c r="G377" i="5" s="1"/>
  <c r="V376" i="5"/>
  <c r="G376" i="5" s="1"/>
  <c r="V375" i="5"/>
  <c r="G375" i="5" s="1"/>
  <c r="V374" i="5"/>
  <c r="G374" i="5" s="1"/>
  <c r="V373" i="5"/>
  <c r="G373" i="5" s="1"/>
  <c r="V372" i="5"/>
  <c r="G372" i="5" s="1"/>
  <c r="V371" i="5"/>
  <c r="G371" i="5" s="1"/>
  <c r="V370" i="5"/>
  <c r="G370" i="5" s="1"/>
  <c r="V369" i="5"/>
  <c r="G369" i="5" s="1"/>
  <c r="V368" i="5"/>
  <c r="G368" i="5" s="1"/>
  <c r="V367" i="5"/>
  <c r="G367" i="5" s="1"/>
  <c r="V366" i="5"/>
  <c r="G366" i="5" s="1"/>
  <c r="V365" i="5"/>
  <c r="G365" i="5" s="1"/>
  <c r="V364" i="5"/>
  <c r="G364" i="5" s="1"/>
  <c r="V363" i="5"/>
  <c r="G363" i="5" s="1"/>
  <c r="V362" i="5"/>
  <c r="G362" i="5" s="1"/>
  <c r="V361" i="5"/>
  <c r="G361" i="5" s="1"/>
  <c r="V360" i="5"/>
  <c r="G360" i="5" s="1"/>
  <c r="V359" i="5"/>
  <c r="G359" i="5" s="1"/>
  <c r="V358" i="5"/>
  <c r="G358" i="5" s="1"/>
  <c r="V357" i="5"/>
  <c r="G357" i="5" s="1"/>
  <c r="V356" i="5"/>
  <c r="G356" i="5" s="1"/>
  <c r="V355" i="5"/>
  <c r="G355" i="5" s="1"/>
  <c r="V354" i="5"/>
  <c r="G354" i="5" s="1"/>
  <c r="V353" i="5"/>
  <c r="G353" i="5" s="1"/>
  <c r="V352" i="5"/>
  <c r="G352" i="5" s="1"/>
  <c r="V351" i="5"/>
  <c r="G351" i="5" s="1"/>
  <c r="V350" i="5"/>
  <c r="G350" i="5" s="1"/>
  <c r="V349" i="5"/>
  <c r="G349" i="5" s="1"/>
  <c r="V348" i="5"/>
  <c r="G348" i="5" s="1"/>
  <c r="V347" i="5"/>
  <c r="G347" i="5" s="1"/>
  <c r="V346" i="5"/>
  <c r="G346" i="5" s="1"/>
  <c r="V345" i="5"/>
  <c r="G345" i="5" s="1"/>
  <c r="V344" i="5"/>
  <c r="G344" i="5" s="1"/>
  <c r="V343" i="5"/>
  <c r="G343" i="5" s="1"/>
  <c r="V342" i="5"/>
  <c r="G342" i="5" s="1"/>
  <c r="V341" i="5"/>
  <c r="G341" i="5" s="1"/>
  <c r="V340" i="5"/>
  <c r="G340" i="5" s="1"/>
  <c r="V339" i="5"/>
  <c r="G339" i="5" s="1"/>
  <c r="V338" i="5"/>
  <c r="G338" i="5" s="1"/>
  <c r="V337" i="5"/>
  <c r="G337" i="5" s="1"/>
  <c r="V336" i="5"/>
  <c r="G336" i="5" s="1"/>
  <c r="V335" i="5"/>
  <c r="G335" i="5" s="1"/>
  <c r="V334" i="5"/>
  <c r="G334" i="5" s="1"/>
  <c r="V333" i="5"/>
  <c r="G333" i="5" s="1"/>
  <c r="V332" i="5"/>
  <c r="G332" i="5" s="1"/>
  <c r="V331" i="5"/>
  <c r="G331" i="5" s="1"/>
  <c r="V330" i="5"/>
  <c r="G330" i="5" s="1"/>
  <c r="V329" i="5"/>
  <c r="G329" i="5" s="1"/>
  <c r="V328" i="5"/>
  <c r="G328" i="5" s="1"/>
  <c r="V327" i="5"/>
  <c r="G327" i="5" s="1"/>
  <c r="V326" i="5"/>
  <c r="G326" i="5" s="1"/>
  <c r="V325" i="5"/>
  <c r="G325" i="5" s="1"/>
  <c r="V324" i="5"/>
  <c r="G324" i="5" s="1"/>
  <c r="V323" i="5"/>
  <c r="G323" i="5" s="1"/>
  <c r="V322" i="5"/>
  <c r="G322" i="5" s="1"/>
  <c r="V321" i="5"/>
  <c r="G321" i="5" s="1"/>
  <c r="V320" i="5"/>
  <c r="G320" i="5" s="1"/>
  <c r="V319" i="5"/>
  <c r="G319" i="5" s="1"/>
  <c r="V318" i="5"/>
  <c r="G318" i="5" s="1"/>
  <c r="V317" i="5"/>
  <c r="G317" i="5" s="1"/>
  <c r="V316" i="5"/>
  <c r="G316" i="5" s="1"/>
  <c r="V315" i="5"/>
  <c r="G315" i="5" s="1"/>
  <c r="V314" i="5"/>
  <c r="G314" i="5" s="1"/>
  <c r="V313" i="5"/>
  <c r="G313" i="5" s="1"/>
  <c r="V312" i="5"/>
  <c r="G312" i="5" s="1"/>
  <c r="V311" i="5"/>
  <c r="G311" i="5" s="1"/>
  <c r="V310" i="5"/>
  <c r="G310" i="5" s="1"/>
  <c r="V309" i="5"/>
  <c r="G309" i="5" s="1"/>
  <c r="V308" i="5"/>
  <c r="G308" i="5" s="1"/>
  <c r="V307" i="5"/>
  <c r="G307" i="5" s="1"/>
  <c r="V306" i="5"/>
  <c r="G306" i="5" s="1"/>
  <c r="V305" i="5"/>
  <c r="G305" i="5" s="1"/>
  <c r="V304" i="5"/>
  <c r="G304" i="5" s="1"/>
  <c r="V303" i="5"/>
  <c r="G303" i="5" s="1"/>
  <c r="V302" i="5"/>
  <c r="G302" i="5" s="1"/>
  <c r="V301" i="5"/>
  <c r="G301" i="5" s="1"/>
  <c r="V300" i="5"/>
  <c r="G300" i="5" s="1"/>
  <c r="V299" i="5"/>
  <c r="G299" i="5" s="1"/>
  <c r="V298" i="5"/>
  <c r="G298" i="5" s="1"/>
  <c r="V297" i="5"/>
  <c r="G297" i="5" s="1"/>
  <c r="V296" i="5"/>
  <c r="G296" i="5" s="1"/>
  <c r="V295" i="5"/>
  <c r="G295" i="5" s="1"/>
  <c r="V294" i="5"/>
  <c r="G294" i="5" s="1"/>
  <c r="V293" i="5"/>
  <c r="G293" i="5" s="1"/>
  <c r="V292" i="5"/>
  <c r="G292" i="5" s="1"/>
  <c r="V291" i="5"/>
  <c r="G291" i="5" s="1"/>
  <c r="V290" i="5"/>
  <c r="G290" i="5" s="1"/>
  <c r="V289" i="5"/>
  <c r="G289" i="5" s="1"/>
  <c r="V288" i="5"/>
  <c r="G288" i="5" s="1"/>
  <c r="V287" i="5"/>
  <c r="G287" i="5" s="1"/>
  <c r="V286" i="5"/>
  <c r="G286" i="5" s="1"/>
  <c r="V285" i="5"/>
  <c r="G285" i="5" s="1"/>
  <c r="V284" i="5"/>
  <c r="G284" i="5" s="1"/>
  <c r="V283" i="5"/>
  <c r="G283" i="5" s="1"/>
  <c r="V282" i="5"/>
  <c r="G282" i="5" s="1"/>
  <c r="V281" i="5"/>
  <c r="G281" i="5" s="1"/>
  <c r="V280" i="5"/>
  <c r="G280" i="5" s="1"/>
  <c r="V279" i="5"/>
  <c r="G279" i="5" s="1"/>
  <c r="V278" i="5"/>
  <c r="G278" i="5" s="1"/>
  <c r="V277" i="5"/>
  <c r="G277" i="5" s="1"/>
  <c r="V276" i="5"/>
  <c r="G276" i="5" s="1"/>
  <c r="V275" i="5"/>
  <c r="G275" i="5" s="1"/>
  <c r="V274" i="5"/>
  <c r="G274" i="5" s="1"/>
  <c r="V273" i="5"/>
  <c r="G273" i="5" s="1"/>
  <c r="V272" i="5"/>
  <c r="G272" i="5" s="1"/>
  <c r="V271" i="5"/>
  <c r="G271" i="5" s="1"/>
  <c r="V270" i="5"/>
  <c r="G270" i="5" s="1"/>
  <c r="V269" i="5"/>
  <c r="G269" i="5" s="1"/>
  <c r="V268" i="5"/>
  <c r="G268" i="5" s="1"/>
  <c r="V267" i="5"/>
  <c r="G267" i="5" s="1"/>
  <c r="V266" i="5"/>
  <c r="G266" i="5" s="1"/>
  <c r="V265" i="5"/>
  <c r="G265" i="5" s="1"/>
  <c r="V264" i="5"/>
  <c r="G264" i="5" s="1"/>
  <c r="V263" i="5"/>
  <c r="G263" i="5" s="1"/>
  <c r="V262" i="5"/>
  <c r="G262" i="5" s="1"/>
  <c r="V261" i="5"/>
  <c r="G261" i="5" s="1"/>
  <c r="V260" i="5"/>
  <c r="G260" i="5" s="1"/>
  <c r="V259" i="5"/>
  <c r="G259" i="5" s="1"/>
  <c r="V258" i="5"/>
  <c r="G258" i="5" s="1"/>
  <c r="V257" i="5"/>
  <c r="G257" i="5" s="1"/>
  <c r="V256" i="5"/>
  <c r="G256" i="5" s="1"/>
  <c r="V255" i="5"/>
  <c r="G255" i="5" s="1"/>
  <c r="V254" i="5"/>
  <c r="G254" i="5" s="1"/>
  <c r="V253" i="5"/>
  <c r="G253" i="5" s="1"/>
  <c r="V252" i="5"/>
  <c r="G252" i="5" s="1"/>
  <c r="V127" i="5" l="1"/>
  <c r="G127" i="5" s="1"/>
  <c r="V138" i="5" l="1"/>
  <c r="G138" i="5" s="1"/>
  <c r="V133" i="5"/>
  <c r="G133" i="5" s="1"/>
  <c r="V91" i="5"/>
  <c r="G91" i="5" s="1"/>
  <c r="V163" i="5"/>
  <c r="G163" i="5" s="1"/>
  <c r="V157" i="5"/>
  <c r="G157" i="5" s="1"/>
  <c r="V148" i="5"/>
  <c r="G148" i="5" s="1"/>
  <c r="V134" i="5"/>
  <c r="G134" i="5" s="1"/>
  <c r="V128" i="5"/>
  <c r="G128" i="5" s="1"/>
  <c r="V120" i="5"/>
  <c r="G120" i="5" s="1"/>
  <c r="V116" i="5"/>
  <c r="G116" i="5" s="1"/>
  <c r="V114" i="5"/>
  <c r="G114" i="5" s="1"/>
  <c r="V104" i="5"/>
  <c r="G104" i="5" s="1"/>
  <c r="V101" i="5"/>
  <c r="G101" i="5" s="1"/>
  <c r="V98" i="5"/>
  <c r="G98" i="5" s="1"/>
  <c r="V90" i="5"/>
  <c r="G90" i="5" s="1"/>
  <c r="V170" i="5"/>
  <c r="G170" i="5" s="1"/>
  <c r="V161" i="5"/>
  <c r="G161" i="5" s="1"/>
  <c r="V145" i="5"/>
  <c r="G145" i="5" s="1"/>
  <c r="V132" i="5"/>
  <c r="G132" i="5" s="1"/>
  <c r="V159" i="5"/>
  <c r="G159" i="5" s="1"/>
  <c r="V168" i="5"/>
  <c r="G168" i="5" s="1"/>
  <c r="V162" i="5"/>
  <c r="G162" i="5" s="1"/>
  <c r="V144" i="5"/>
  <c r="G144" i="5" s="1"/>
  <c r="V131" i="5"/>
  <c r="G131" i="5" s="1"/>
  <c r="V130" i="5"/>
  <c r="G130" i="5" s="1"/>
  <c r="V123" i="5"/>
  <c r="G123" i="5" s="1"/>
  <c r="V119" i="5"/>
  <c r="G119" i="5" s="1"/>
  <c r="V108" i="5"/>
  <c r="G108" i="5" s="1"/>
  <c r="V106" i="5"/>
  <c r="G106" i="5" s="1"/>
  <c r="V103" i="5"/>
  <c r="G103" i="5" s="1"/>
  <c r="V99" i="5"/>
  <c r="G99" i="5" s="1"/>
  <c r="V95" i="5"/>
  <c r="G95" i="5" s="1"/>
  <c r="V94" i="5"/>
  <c r="G94" i="5" s="1"/>
  <c r="V92" i="5"/>
  <c r="G92" i="5" s="1"/>
  <c r="V171" i="5"/>
  <c r="G171" i="5" s="1"/>
  <c r="V167" i="5"/>
  <c r="G167" i="5" s="1"/>
  <c r="V165" i="5"/>
  <c r="G165" i="5" s="1"/>
  <c r="V164" i="5"/>
  <c r="G164" i="5" s="1"/>
  <c r="V158" i="5"/>
  <c r="G158" i="5" s="1"/>
  <c r="V151" i="5"/>
  <c r="G151" i="5" s="1"/>
  <c r="V140" i="5"/>
  <c r="G140" i="5" s="1"/>
  <c r="V129" i="5"/>
  <c r="G129" i="5" s="1"/>
  <c r="V117" i="5"/>
  <c r="G117" i="5" s="1"/>
  <c r="V112" i="5"/>
  <c r="G112" i="5" s="1"/>
  <c r="V111" i="5"/>
  <c r="G111" i="5" s="1"/>
  <c r="V102" i="5"/>
  <c r="G102" i="5" s="1"/>
  <c r="V96" i="5"/>
  <c r="G96" i="5" s="1"/>
  <c r="V89" i="5"/>
  <c r="G89" i="5" s="1"/>
  <c r="V169" i="5"/>
  <c r="G169" i="5" s="1"/>
  <c r="V154" i="5"/>
  <c r="G154" i="5" s="1"/>
  <c r="V150" i="5"/>
  <c r="G150" i="5" s="1"/>
  <c r="V173" i="5"/>
  <c r="G173" i="5" s="1"/>
  <c r="V160" i="5"/>
  <c r="G160" i="5" s="1"/>
  <c r="V156" i="5"/>
  <c r="G156" i="5" s="1"/>
  <c r="V153" i="5"/>
  <c r="G153" i="5" s="1"/>
  <c r="V137" i="5"/>
  <c r="G137" i="5" s="1"/>
  <c r="V172" i="5"/>
  <c r="G172" i="5" s="1"/>
  <c r="V166" i="5"/>
  <c r="G166" i="5" s="1"/>
  <c r="V155" i="5"/>
  <c r="G155" i="5" s="1"/>
  <c r="V152" i="5"/>
  <c r="G152" i="5" s="1"/>
  <c r="V149" i="5"/>
  <c r="G149" i="5" s="1"/>
  <c r="V147" i="5"/>
  <c r="G147" i="5" s="1"/>
  <c r="V146" i="5"/>
  <c r="G146" i="5" s="1"/>
  <c r="V143" i="5"/>
  <c r="G143" i="5" s="1"/>
  <c r="V142" i="5"/>
  <c r="G142" i="5" s="1"/>
  <c r="V141" i="5"/>
  <c r="G141" i="5" s="1"/>
  <c r="V139" i="5"/>
  <c r="G139" i="5" s="1"/>
  <c r="V136" i="5"/>
  <c r="G136" i="5" s="1"/>
  <c r="V135" i="5"/>
  <c r="G135" i="5" s="1"/>
  <c r="V126" i="5"/>
  <c r="G126" i="5" s="1"/>
  <c r="V125" i="5"/>
  <c r="G125" i="5" s="1"/>
  <c r="V124" i="5"/>
  <c r="G124" i="5" s="1"/>
  <c r="V122" i="5"/>
  <c r="G122" i="5" s="1"/>
  <c r="V121" i="5"/>
  <c r="G121" i="5" s="1"/>
  <c r="V118" i="5"/>
  <c r="G118" i="5" s="1"/>
  <c r="V115" i="5"/>
  <c r="G115" i="5" s="1"/>
  <c r="V113" i="5"/>
  <c r="G113" i="5" s="1"/>
  <c r="V110" i="5"/>
  <c r="G110" i="5" s="1"/>
  <c r="V109" i="5"/>
  <c r="G109" i="5" s="1"/>
  <c r="V107" i="5"/>
  <c r="G107" i="5" s="1"/>
  <c r="V105" i="5"/>
  <c r="G105" i="5" s="1"/>
  <c r="V100" i="5"/>
  <c r="G100" i="5" s="1"/>
  <c r="V97" i="5"/>
  <c r="G97" i="5" s="1"/>
  <c r="V93" i="5"/>
  <c r="G93" i="5" s="1"/>
  <c r="V88" i="5"/>
  <c r="G88" i="5" s="1"/>
  <c r="V87" i="5" l="1"/>
  <c r="G87" i="5" s="1"/>
  <c r="V45" i="5" l="1"/>
  <c r="G45" i="5" s="1"/>
  <c r="V46" i="5"/>
  <c r="G46" i="5" s="1"/>
  <c r="V47" i="5"/>
  <c r="G47" i="5" s="1"/>
  <c r="V48" i="5"/>
  <c r="V49" i="5"/>
  <c r="G49" i="5" s="1"/>
  <c r="V50" i="5"/>
  <c r="G50" i="5" s="1"/>
  <c r="V51" i="5"/>
  <c r="G51" i="5" s="1"/>
  <c r="V52" i="5"/>
  <c r="V53" i="5"/>
  <c r="G53" i="5" s="1"/>
  <c r="V54" i="5"/>
  <c r="G54" i="5" s="1"/>
  <c r="V55" i="5"/>
  <c r="G55" i="5" s="1"/>
  <c r="V56" i="5"/>
  <c r="V57" i="5"/>
  <c r="G57" i="5" s="1"/>
  <c r="V58" i="5"/>
  <c r="G58" i="5" s="1"/>
  <c r="V59" i="5"/>
  <c r="G59" i="5" s="1"/>
  <c r="V60" i="5"/>
  <c r="V61" i="5"/>
  <c r="G61" i="5" s="1"/>
  <c r="V62" i="5"/>
  <c r="G62" i="5" s="1"/>
  <c r="V63" i="5"/>
  <c r="G63" i="5" s="1"/>
  <c r="V64" i="5"/>
  <c r="V65" i="5"/>
  <c r="G65" i="5" s="1"/>
  <c r="V66" i="5"/>
  <c r="G66" i="5" s="1"/>
  <c r="V67" i="5"/>
  <c r="G67" i="5" s="1"/>
  <c r="V68" i="5"/>
  <c r="V69" i="5"/>
  <c r="G69" i="5" s="1"/>
  <c r="V70" i="5"/>
  <c r="G70" i="5" s="1"/>
  <c r="V71" i="5"/>
  <c r="G71" i="5" s="1"/>
  <c r="V72" i="5"/>
  <c r="V73" i="5"/>
  <c r="G73" i="5" s="1"/>
  <c r="V74" i="5"/>
  <c r="G74" i="5" s="1"/>
  <c r="V75" i="5"/>
  <c r="G75" i="5" s="1"/>
  <c r="V76" i="5"/>
  <c r="V77" i="5"/>
  <c r="G77" i="5" s="1"/>
  <c r="V78" i="5"/>
  <c r="G78" i="5" s="1"/>
  <c r="V79" i="5"/>
  <c r="G79" i="5" s="1"/>
  <c r="V80" i="5"/>
  <c r="V81" i="5"/>
  <c r="G81" i="5" s="1"/>
  <c r="V82" i="5"/>
  <c r="G82" i="5" s="1"/>
  <c r="V83" i="5"/>
  <c r="G83" i="5" s="1"/>
  <c r="V84" i="5"/>
  <c r="V85" i="5"/>
  <c r="G85" i="5" s="1"/>
  <c r="V86" i="5"/>
  <c r="G86" i="5" s="1"/>
  <c r="V44" i="5"/>
  <c r="V705" i="5" l="1"/>
  <c r="G84" i="5"/>
  <c r="G80" i="5"/>
  <c r="G76" i="5"/>
  <c r="G72" i="5"/>
  <c r="G68" i="5"/>
  <c r="G64" i="5"/>
  <c r="G60" i="5"/>
  <c r="G56" i="5"/>
  <c r="G52" i="5"/>
  <c r="G48" i="5"/>
  <c r="G44" i="5"/>
  <c r="C39" i="5" l="1"/>
  <c r="C20" i="5" s="1"/>
  <c r="C22" i="5" l="1"/>
</calcChain>
</file>

<file path=xl/sharedStrings.xml><?xml version="1.0" encoding="utf-8"?>
<sst xmlns="http://schemas.openxmlformats.org/spreadsheetml/2006/main" count="5973" uniqueCount="1886">
  <si>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</si>
  <si>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</si>
  <si>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</si>
  <si>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</si>
  <si>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</si>
  <si>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</si>
  <si>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</si>
  <si>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</si>
  <si>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</si>
  <si>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</si>
  <si>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</si>
  <si>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</si>
  <si>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</si>
  <si>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</si>
  <si>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</si>
  <si>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</si>
  <si>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</si>
  <si>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</si>
  <si>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</si>
  <si>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</si>
  <si>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</si>
  <si>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</si>
  <si>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</si>
  <si>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</si>
  <si>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</si>
  <si>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</si>
  <si>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</si>
  <si>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</si>
  <si>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</si>
  <si>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</si>
  <si>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</si>
  <si>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</si>
  <si>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</si>
  <si>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</si>
  <si>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</si>
  <si>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</si>
  <si>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</si>
  <si>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</si>
  <si>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</si>
  <si>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</si>
  <si>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</si>
  <si>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</si>
  <si>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</si>
  <si>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Glosa 05 Municipalidades (Programa de Mejoramiento de Barrios)</t>
  </si>
  <si>
    <t>Año 2020</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</si>
  <si>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al Decreto 58 de 1997 del Ministerio del Interior y Seguridad Pública y a la Ley Nº18.138. Se podrá transferir a la Gobernación de Isla de Pascua, recursos para financiar iniciativas contenidas en el Plan de Gestión de Carga en la Isla de Pascua.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El financiamiento de estudios preinversionales o diseños que den origen a proyectos cuyo costo total no exceda las 5.000 UTM y de proyectos cuyo costo total no superen dicho monto, quedará exento del informe de evaluación del Ministerio de Desarrollo Social.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Excepcionalmente, se podrá adquirir terrenos para viviendas sociales previa solicitud y fundamentación expresa del Ministerio de Vivienda. Las transferencias a título gratuito de terrenos municipales que hagan las municipalidades tanto a los Comités de Viviendas como a los comités y cooperativas de agua potable rural, que operen al amparo de la ley N°20.998, no requerirán de la autorización a que se refiere el inciso segundo del artículo 16 del decreto con fuerza de ley Nº 789, del Ministerio de Tierras y Colonización. Asimismo, se podrá ejecutar dicha transferencia con los inmuebles que se hayan adquirido con recursos del presupuesto de la Subsecretaría de Desarrollo Regional y Administrativo. Para materializar lo anterior, en el caso de las transferencias de títulos de dominio de viviendas, se requerirá contar previamente con el certificado de proyecto aprobado por el Serviu.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El 50% de los recursos disponibles para proyectos nuevos se distribuirán mediante Resolución de la Subsecretaría de Desarrollo Regional y Administrativo entre las regiones del país en el mes de diciembre del año 2019, 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2020,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realizar obras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que hayan presentado proyectos de esta región u otras regiones. Durante el año 2020,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La Subsecretaría deberá informar a más tardar el 31 de enero de 2020 a las comisiones de Hacienda del Senado y de la Cámara de Diputados, el monto de arrastre presupuestario efectivo y el detalle de los saldos de los contratos vigentes al 31 de diciembre de 2019. Los precitados informes deberán contener la nómina de los profesionales contratados con acciones concurrentes, identificando el monto del contrato, tipología y nombre del proyecto. 
Durante el año 2020 se podrá comprometer, con cargo a futuros presupuestos, un mayor gasto de hasta $13.207.122 miles por sobre el monto autorizado en esta asignación.</t>
  </si>
  <si>
    <t xml:space="preserve">1.-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2.- Además, deberá informar en la misma oportunidad el origen de los recursos incrementales que tenga el programa. Asimismo, en igual plazo, dicha información debe ser publicada en formato electrónico en la página web de la Subsecretaría de Desarrollo Regional y Administrativo. </t>
  </si>
  <si>
    <t>Detalle de incremento/reducción</t>
  </si>
  <si>
    <t>Decreto</t>
  </si>
  <si>
    <t>Monto $</t>
  </si>
  <si>
    <t>Transferencia 2020</t>
  </si>
  <si>
    <t>Decreto N° 112 del 10-02-2020 TR 27-02-2020 Gore Aysén</t>
  </si>
  <si>
    <t>Decreto N° 113 del 10-02-2020 TR 27-02-2020 Libre Disposición</t>
  </si>
  <si>
    <t>3302181011-C</t>
  </si>
  <si>
    <t>3202181003-C</t>
  </si>
  <si>
    <t>3301181001-C</t>
  </si>
  <si>
    <t>4104181001-C</t>
  </si>
  <si>
    <t>4305181008-C</t>
  </si>
  <si>
    <t>5804181001-C</t>
  </si>
  <si>
    <t>6206171006-C</t>
  </si>
  <si>
    <t>7403181006-C</t>
  </si>
  <si>
    <t>7203181001-C</t>
  </si>
  <si>
    <t>8203181014-C</t>
  </si>
  <si>
    <t>8304191001-C</t>
  </si>
  <si>
    <t>8206191001-C</t>
  </si>
  <si>
    <t>8109181001-C</t>
  </si>
  <si>
    <t>8111180717-C</t>
  </si>
  <si>
    <t>9201170707-C</t>
  </si>
  <si>
    <t>9201170712-C</t>
  </si>
  <si>
    <t>9205181014-C</t>
  </si>
  <si>
    <t>9205190601-C</t>
  </si>
  <si>
    <t>9206191001-C</t>
  </si>
  <si>
    <t>9112160729-C</t>
  </si>
  <si>
    <t>9112190501-C</t>
  </si>
  <si>
    <t>9115150407-C</t>
  </si>
  <si>
    <t>10106181001-C</t>
  </si>
  <si>
    <t>10106150709-C</t>
  </si>
  <si>
    <t>13503170711-C</t>
  </si>
  <si>
    <t>13602191001-C</t>
  </si>
  <si>
    <t>13112170703-C</t>
  </si>
  <si>
    <t>13128181005-C</t>
  </si>
  <si>
    <t>13505191002-C</t>
  </si>
  <si>
    <t>14102181001-C</t>
  </si>
  <si>
    <t>14106171010-C</t>
  </si>
  <si>
    <t>14107181001-C</t>
  </si>
  <si>
    <t>16202181002-C</t>
  </si>
  <si>
    <t>8409171005-C</t>
  </si>
  <si>
    <t>8411170706-C</t>
  </si>
  <si>
    <t>8411180701-C</t>
  </si>
  <si>
    <t>8421171005-C</t>
  </si>
  <si>
    <t>Arrastre</t>
  </si>
  <si>
    <t>Atacama</t>
  </si>
  <si>
    <t>Coquimbo</t>
  </si>
  <si>
    <t>Valparaíso</t>
  </si>
  <si>
    <t>O'Higgins</t>
  </si>
  <si>
    <t>Maule</t>
  </si>
  <si>
    <t>Bío Bío</t>
  </si>
  <si>
    <t>Araucanía</t>
  </si>
  <si>
    <t>Los Lagos</t>
  </si>
  <si>
    <t>Metropolitana</t>
  </si>
  <si>
    <t>Los Ríos</t>
  </si>
  <si>
    <t>Ñuble</t>
  </si>
  <si>
    <t>ALTO DEL CARMEN</t>
  </si>
  <si>
    <t>DIEGO DE ALMAGRO</t>
  </si>
  <si>
    <t>VALLENAR</t>
  </si>
  <si>
    <t>LA HIGUERA</t>
  </si>
  <si>
    <t>PAIHUANO</t>
  </si>
  <si>
    <t>RÍO HURTADO</t>
  </si>
  <si>
    <t>VILLA ALEMANA</t>
  </si>
  <si>
    <t>PAREDONES</t>
  </si>
  <si>
    <t>LONGAVÍ</t>
  </si>
  <si>
    <t>PELLUHUE</t>
  </si>
  <si>
    <t>CAÑETE</t>
  </si>
  <si>
    <t>LAJA</t>
  </si>
  <si>
    <t>LOS ÁLAMOS</t>
  </si>
  <si>
    <t>SANTA JUANA</t>
  </si>
  <si>
    <t>TOMÉ</t>
  </si>
  <si>
    <t>ANGOL</t>
  </si>
  <si>
    <t>GORBEA</t>
  </si>
  <si>
    <t>LONQUIMAY</t>
  </si>
  <si>
    <t>LOS SAUCES</t>
  </si>
  <si>
    <t>PADRE LAS CASAS</t>
  </si>
  <si>
    <t>PUCÓN</t>
  </si>
  <si>
    <t>LOS MUERMOS</t>
  </si>
  <si>
    <t>CURACAVÍ</t>
  </si>
  <si>
    <t>EL MONTE</t>
  </si>
  <si>
    <t>LA PINTANA</t>
  </si>
  <si>
    <t>PIRQUE</t>
  </si>
  <si>
    <t>RENCA</t>
  </si>
  <si>
    <t>SAN PEDRO</t>
  </si>
  <si>
    <t>CORRAL</t>
  </si>
  <si>
    <t>MARIQUINA</t>
  </si>
  <si>
    <t>PAILLACO</t>
  </si>
  <si>
    <t>COBQUECURA</t>
  </si>
  <si>
    <t>ÑIQUÉN</t>
  </si>
  <si>
    <t>PINTO</t>
  </si>
  <si>
    <t>YUNGAY</t>
  </si>
  <si>
    <t>HABILITACIÓN DE ASISTENCIA TÉCNICA PARA GENERACIÓN DE PROYECTOS VARIOS ALTO DEL CARMEN</t>
  </si>
  <si>
    <t>ASISTENCIA TÉCNICA CREACIÓN DE PROYECTOS MUNICIPALIDAD DE DIEGO DE ALMAGRO 2018</t>
  </si>
  <si>
    <t>ASISTENCIA TÉCNICA PARA ELABORACIÓN DE PROYECTOS DE SANEAMIENTO SANITAROIO SECTOR EL JILGUERO, VALLENAR</t>
  </si>
  <si>
    <t>ASISTENCIA TECNICA PARA GENERACIÓN DE PROYECTOS VARIAS LOCALIDADES DE LA COMUNA DE LA HIGUERA –PERIODO 2018</t>
  </si>
  <si>
    <t>CONSTRUCCIÓN PLANTA DE TRATAMIENTO DE AGUAS SERVIDAS, POBLACIÓN BUENA ESPERANZA - LOCALIDAD DE HORCÓN</t>
  </si>
  <si>
    <t>CONTRATACIÓN DE PROFESIONALES ASISTENCIA TÉCNICA PARA CREACIÓN DE PROYECTOS, COMUNA DE RÍO HURTADO</t>
  </si>
  <si>
    <t>ASISTENCIA TÉCNICA PREPARACIÓN Y EVALUACIÓN DE PROYECTOS SOCIALES EN LA CIUDAD DE VILLA ALEMANA</t>
  </si>
  <si>
    <t>INGENIERO PARA LA FORMULACION Y EVALUACION DE PROYECTOS PARA LA COMUNA DE PAREDONES</t>
  </si>
  <si>
    <t>ASISTENCIA TECNICA VARIOS PROYECTOS PROGRAMA MEJORAMIENTO DE BARRIOS LONGAVÍ</t>
  </si>
  <si>
    <t>CONTRATACIÓN DE PROFESIONALES PARA GENERACIÓN DE PROYECTOS DE SANEAMIENTO SANITARIO Y ELECTRIFICACIÓN EN LA COMUNA DE PELLUHUE</t>
  </si>
  <si>
    <t>“DISEÑOS DE SISTEMAS DE ENERGIZACIÓN, ALUMBRADO PÚBLICO Y CALEFACCIÓN EN DIVERSOS SECTORES E INFRAESTRUCTURA PÚBLICA, COMUNA CAÑETE”</t>
  </si>
  <si>
    <t>ASISTENCIA TÉCNICA PARA DISEÑOS DE SISTEMAS DE AGUA POTABLE RURAL Y SANEAMIENTO, LAJA</t>
  </si>
  <si>
    <t>ASISTENCIA TÉCNICA SANEAMIENTO SANITARIO DIVERSOS CASOS CERRO ALTO, COMUNA DE LOS ÁLAMOS</t>
  </si>
  <si>
    <t>ASISTENCIA TÉCNICA PARA LA ELABORACION DE PROYECTOS DE AGUA PARA EL CONSUMO HUMANO AÑO 2019</t>
  </si>
  <si>
    <t>CONSTRUCCIÓN ALUMBRADO PÚBLICO SECTOR ALTOS DE LA PARRA, TOMÉ</t>
  </si>
  <si>
    <t>CONSTRUCCION SISTEMA INDIVIDUAL DE AGUA POTABLE, SECTOR BUTACO</t>
  </si>
  <si>
    <t>CONSTRUCCIÓN SISTEMA INDIVIDUAL DE AGUA POTABLE, SECTOR LA ARCADIA</t>
  </si>
  <si>
    <t>PLAN ABASTO ARAUCANIA, SECTOR LAS VEGAS, COMUNA DE GORBEA</t>
  </si>
  <si>
    <t>ASISTENCIA TECNICA PARA FORMULACIÓN DE PROYECTOS DE ABASTOS DE AGUA POTABLE DIVERSOS SECTORES RURALES DE LA COMUNA DE LONQUIMAY</t>
  </si>
  <si>
    <t>ASISTENCIA LEGAL PARA PROYECTOS DE AGUA POTABLE RURAL, COMUNA DE LONQUIMAY</t>
  </si>
  <si>
    <t>CONTRATACIÓN DE PROFESIONALES PARA FORMULACIÓN DE CARTERA DE PROYECTOS PMB DE LA COMUNA DE LOS SAUCES</t>
  </si>
  <si>
    <t>ABASTO DE AGUA POTABLE COMUNIDAD INDIGENA JOSE SANTOS COCHE 3° ETAPA</t>
  </si>
  <si>
    <t>INSPECCIÓN TÉCNICA ABASTOS DE AGUA POTABLE, COMUNA DE PADRE LAS CASAS</t>
  </si>
  <si>
    <t>"CONSULTORIA: ESTUDIOS GEOFÍSICOS PARA PROYECTO RELLENO SANITARIO MUNICIPAL PUCON"</t>
  </si>
  <si>
    <t>ASISTENCIA TÉCNICA PARA LA FORMULACIÓN DE PROYECTOS SANITARIOS</t>
  </si>
  <si>
    <t>CONSTRUCCION DE RED AGUA POTABLE Y ALCANTARILLADO CALLE DIRIGENTES (ENTRE R. WESTERMEIER- MANUEL MONTT)</t>
  </si>
  <si>
    <t>PLANTA ELEVADORA (PEAS) CALLEJON LAS RITAS</t>
  </si>
  <si>
    <t>ASISTENCIA TÉCNICA PARA LA ELABORACIÓN DE PROYECTOS DE ALCANTARILLADO Y AGUA POTABLE, COMUNA DE EL MONTE</t>
  </si>
  <si>
    <t>MEJORAMIENTO DE ILUMINACIÓN CALLE VIOLETA PARRA</t>
  </si>
  <si>
    <t>PROYECTO DE RED DE ALCANTARILLADO, SECTOR SAN MANUEL</t>
  </si>
  <si>
    <t>CONTRATACIÓN ASESORÍA PROFESIONAL DE ARQUITECTURA Y CONSTRUCCIÓN PARA PROYECTOS DE INFRAESTRUCTURA SANITARIA, ENERGIZACIÓN Y PROTECCIÓN DE PATRIMONIO</t>
  </si>
  <si>
    <t>ASISTENCIA TÉCNICA PROYECTOS DE SANEAMIENTO SANITARIO, COMUNA DE SAN PEDRO</t>
  </si>
  <si>
    <t>PROYECTO ILUMINACIÓN VIAL RURAL, 5 SECTORES</t>
  </si>
  <si>
    <t>ASISTENCIA TÉCNICA DE DOS PROFESIONALES PARA PROYECTOS CON FINANCIAMIENTO DE LA SUBDERE EN LA COMUNA DE CORRAL, AÑO 2019</t>
  </si>
  <si>
    <t>CONSTRUCCIÓN DE AGUA POTABLE Y CASETAS COMPLETAS SECTOR CALLE LAS QUINCHAS Y LOS ESTRIBOS, COMUNA DE MARIQUINA</t>
  </si>
  <si>
    <t>ASISTENCIA TÉCNICA PARA SUPERVISIÓN DE PROYECTOS EN ETAPA DE EJECUCIÓN DE OBRAS CIVILES, COMUNA DE MARIQUINA</t>
  </si>
  <si>
    <t>APOYO PROFESIONAL PARA GENERACIÓN DE PROYECTOS DE SANEAMIENTO SANITARIO INTEGRAL PARA LA COMUNA DE PAILLACO</t>
  </si>
  <si>
    <t>“EQUIPO TÉCNICO DE APOYO PARA PROYECTO “CONSTRUCCIÓN SANEAMIENTO SANITARIO SECTOR BUCHUPUREO, COMUNA DE COBQUECURA 2019-2020”.</t>
  </si>
  <si>
    <t>EQUIPO TÉCNICO DE APOYO PARA PROYECTO “CONSTRUCCIÓN SANEAMIENTO SANITARIO SAN GREGORIO, COMUNA DE ÑIQUÉN</t>
  </si>
  <si>
    <t>ABASTO INDIVIDUAL AGUA POTABLE SECTOR SAN JORGE, COMUNA DE PINTO</t>
  </si>
  <si>
    <t>ABASTO INDIVIDUAL DE AGUA POTABLE SECTOR PICHILLUANCO, COMUNA DE PINTO</t>
  </si>
  <si>
    <t>ASISTENCIA TÉCNICA DE EQUIPO DE PROFESIONALES PARA EL DESARROLLO DE PROYECTOS DE SANEAMIENTO SANITARIO, EN LA COMUNA DE YUNGAY</t>
  </si>
  <si>
    <t>ASISTENCIA TÉCNICA EQUIPO MULTIDISCIPLINARIO PARA EL DESARROLLO DE PROYECTOS, EN LA COMUNA DE YUNGAY.</t>
  </si>
  <si>
    <t>7408190801-C</t>
  </si>
  <si>
    <t>5704191001-C</t>
  </si>
  <si>
    <t>13402170709-C</t>
  </si>
  <si>
    <t>13402180711-C</t>
  </si>
  <si>
    <t>13402180712-C</t>
  </si>
  <si>
    <t>13402180715-C</t>
  </si>
  <si>
    <t>14902191002-C</t>
  </si>
  <si>
    <t>6901191002-C</t>
  </si>
  <si>
    <t>10207180702-C</t>
  </si>
  <si>
    <t>11402180803-C</t>
  </si>
  <si>
    <t>11402180701-C</t>
  </si>
  <si>
    <t>9205190701-C</t>
  </si>
  <si>
    <t>9205180724-C</t>
  </si>
  <si>
    <t>3302190701-C</t>
  </si>
  <si>
    <t>3303190701-C</t>
  </si>
  <si>
    <t>10202190401-C</t>
  </si>
  <si>
    <t>10202190402-C</t>
  </si>
  <si>
    <t>10202200401-C</t>
  </si>
  <si>
    <t>10102190703-C</t>
  </si>
  <si>
    <t>10102190704-C</t>
  </si>
  <si>
    <t>10201180701-C</t>
  </si>
  <si>
    <t>10203190703-C</t>
  </si>
  <si>
    <t>10203180713-C</t>
  </si>
  <si>
    <t>10404190709-C</t>
  </si>
  <si>
    <t>10404190707-C</t>
  </si>
  <si>
    <t>10404190702-C</t>
  </si>
  <si>
    <t>5303180802-C</t>
  </si>
  <si>
    <t>10402191001-C</t>
  </si>
  <si>
    <t>Asig. 2020</t>
  </si>
  <si>
    <t>ADQUISICIÓN DE TERRENO PARA PLANTA DE TRATAMIENTO VILLA LAS VERTIENTES</t>
  </si>
  <si>
    <t>ASISTENCIA TÉCNICA EN DESARROLLO DE PROYECTOS DE ILUMINACIÓN, ELECTRIFICACIÓN, MEJORAMIENTO DE REDES, PLANTAS AGUA POTABLE Y OBRAS DE ALCANTARILLADO</t>
  </si>
  <si>
    <t>CONSTRUCCIÓN RED DE AGUA POTABLE Y ALCANTARILLADO DOMICILIARIO LAUTARO N° 46, VALDIVIA DE PAINE, BUIN</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</si>
  <si>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</si>
  <si>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</si>
  <si>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</si>
  <si>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ASISTENCIA TÉCNICA PARA COMUNAS DE LA REGIÓN DE LOS RÍOS</t>
  </si>
  <si>
    <t>ASISTENCIA TÉCNICA PARA EL MANEJO INTEGRAL DE LOS RESIDUOS SÓLIDOS DOMICILIARIOS EN LA REGIÓN DE O´HIGGINS</t>
  </si>
  <si>
    <t>EXTENSIÓN RED DE AGUAS SERVIDAS CALLE CONTIGUA AL HOSPITAL COMUNITARIO DE QUEILEN</t>
  </si>
  <si>
    <t>ADQUISICIÓN TERRENO CON FINES DEPORTIVOS PTO. RÍO TRANQUILO</t>
  </si>
  <si>
    <t>SANEAMIENTO SANITARIO SECTOR LA BAJADA DE RIO IBAÑEZ</t>
  </si>
  <si>
    <t>ABASTO DE AGUA POTABLE SECTOR LLAMES - PELEHUE</t>
  </si>
  <si>
    <t>HABILITACIÓN S.E.E. FOTOVOLTAICA SECTOR RURAL LLANQUEN, LONQUIMAY</t>
  </si>
  <si>
    <t>ELECTRIFICACIÓN SECTOR LA VEGA, ALTO DEL CARMEN</t>
  </si>
  <si>
    <t>ELECTRIFICACION Y ALUMBRADO PUBLICO CON LUMINARIAS LED SECTORES CARRIZALILLO Y CALETA CHAÑARAL DE ACEITUNO FREIRINA</t>
  </si>
  <si>
    <t>CONSTRUCCIÓN SISTEMA APR LOCALIDAD DE AHUI</t>
  </si>
  <si>
    <t>ESTUDIO HIDROGEOLÓGICO PARA LAS LOCALIDADES RURALES DE RECTA CHACAO Y BUTAMANGA, COMUNA DE ANCUD</t>
  </si>
  <si>
    <t>ESTUDIO HIDROGEOLÓGICO Y GEOFISICO PARA LAS LOCALIDADES DE CAYUCAN-PUNTA ARENAS Y COGOMÓ</t>
  </si>
  <si>
    <t>EXTENSIÓN DE RED A.P.R. CHAYAHUE - ABTAO, COMUNA DE CALBUCO</t>
  </si>
  <si>
    <t>EXTENSIÓN DE RED DEL SISTEMA DE A.P.R. CHAUQUEAR, COMUNA E CALBUCO</t>
  </si>
  <si>
    <t>CONSERVACION PLANTA DE TRATAMIENTO AGUAS SERVIDAS RILAN</t>
  </si>
  <si>
    <t>CONSTRUCCIÓN REDES DE AGUA POTABLE CALLE GABRIELA MISTRAL, COMUNA DE CHONCHI</t>
  </si>
  <si>
    <t>EXTENSIÓN DE RED SISTEMA AGUA POTABLE RURAL DE TARA</t>
  </si>
  <si>
    <t>AMPLIACIÓN DE COBERTURA Y REPOSICIÓN DE LUMINARIAS PUBLICAS RURALES</t>
  </si>
  <si>
    <t>AMPLIACIÓN DE COBERTURA Y REPOSICION DE LUMINARIAS PUBLICAS RURALES</t>
  </si>
  <si>
    <t>CONSERVACION RED DE AGUAS SERVIDAS Y PLANTA DE TRATAMIENTO DE AGUAS SERVIDAS COMUNA DE PALENA</t>
  </si>
  <si>
    <t>ADQUISICIÓN DE TERRENO PARA FINES RECREATIVOS PARA LA COMUNA DE RINCONADA</t>
  </si>
  <si>
    <t>ASISTENCIA TÉCNICA SANEAMIENTO SANITARIO COMUNA DE FUTALEUFÚ</t>
  </si>
  <si>
    <t>Aysén</t>
  </si>
  <si>
    <t>YERBAS BUENAS</t>
  </si>
  <si>
    <t>PANQUEHUE</t>
  </si>
  <si>
    <t>BUIN</t>
  </si>
  <si>
    <t>A.M. de la Región de Los Ríos</t>
  </si>
  <si>
    <t>Asociación de Municipalidades de la Región de O´Higgins</t>
  </si>
  <si>
    <t>QUEILÉN</t>
  </si>
  <si>
    <t>RIO IBAÑEZ</t>
  </si>
  <si>
    <t>FREIRINA</t>
  </si>
  <si>
    <t>ANCUD</t>
  </si>
  <si>
    <t>CALBUCO</t>
  </si>
  <si>
    <t>CASTRO</t>
  </si>
  <si>
    <t>CHONCHI</t>
  </si>
  <si>
    <t>PALENA</t>
  </si>
  <si>
    <t>RINCONADA</t>
  </si>
  <si>
    <t>FUTALEUFÚ</t>
  </si>
  <si>
    <t>Asociación de Municipalidades de La Punilla</t>
  </si>
  <si>
    <t>NINHUE</t>
  </si>
  <si>
    <t>Antofagasta</t>
  </si>
  <si>
    <t>SAN PEDRO DE ATACAMA</t>
  </si>
  <si>
    <t>SIERRA GORDA</t>
  </si>
  <si>
    <t>CURACAUTÍN</t>
  </si>
  <si>
    <t>CURARREHUE</t>
  </si>
  <si>
    <t>GALVARINO</t>
  </si>
  <si>
    <t>LAUTARO</t>
  </si>
  <si>
    <t>LUMACO</t>
  </si>
  <si>
    <t>RENAICO</t>
  </si>
  <si>
    <t>SAAVEDRA</t>
  </si>
  <si>
    <t>TEMUCO</t>
  </si>
  <si>
    <t>TEODORO SCHMIDT</t>
  </si>
  <si>
    <t>TRAIGUÉN</t>
  </si>
  <si>
    <t>VICTORIA</t>
  </si>
  <si>
    <t>Arica y Parinacota</t>
  </si>
  <si>
    <t>ARICA</t>
  </si>
  <si>
    <t>CHAÑARAL</t>
  </si>
  <si>
    <t>CISNES</t>
  </si>
  <si>
    <t>COIHAIQUE</t>
  </si>
  <si>
    <t>COCHRANE</t>
  </si>
  <si>
    <t>ALTO BIOBÍO</t>
  </si>
  <si>
    <t>ANTUCO</t>
  </si>
  <si>
    <t>ARAUCO</t>
  </si>
  <si>
    <t>CABRERO</t>
  </si>
  <si>
    <t>CONTULMO</t>
  </si>
  <si>
    <t>HUALQUI</t>
  </si>
  <si>
    <t>LEBU</t>
  </si>
  <si>
    <t>LOS ÁNGELES</t>
  </si>
  <si>
    <t>MULCHÉN</t>
  </si>
  <si>
    <t>NACIMIENTO</t>
  </si>
  <si>
    <t>SANTA BÁRBARA</t>
  </si>
  <si>
    <t>TIRÚA</t>
  </si>
  <si>
    <t>TUCAPEL</t>
  </si>
  <si>
    <t>YUMBEL</t>
  </si>
  <si>
    <t>CANELA</t>
  </si>
  <si>
    <t>COQUIMBO</t>
  </si>
  <si>
    <t>PAIGUANO</t>
  </si>
  <si>
    <t>PUNITAQUI</t>
  </si>
  <si>
    <t>CHAITÉN</t>
  </si>
  <si>
    <t>COCHAMÓ</t>
  </si>
  <si>
    <t>DALCAHUE</t>
  </si>
  <si>
    <t>LLANQUIHUE</t>
  </si>
  <si>
    <t>MAULLÍN</t>
  </si>
  <si>
    <t>PUQUELDÓN</t>
  </si>
  <si>
    <t>PURRANQUE</t>
  </si>
  <si>
    <t>Asociación de Municipios de la Cordillera de la Costa Corral La Unión</t>
  </si>
  <si>
    <t>FUTRONO</t>
  </si>
  <si>
    <t>LA UNIÓN</t>
  </si>
  <si>
    <t>LOS LAGOS</t>
  </si>
  <si>
    <t>VALDIVIA</t>
  </si>
  <si>
    <t>Magallanes</t>
  </si>
  <si>
    <t>PUNTA ARENAS</t>
  </si>
  <si>
    <t>CHANCO</t>
  </si>
  <si>
    <t>CONSTITUCIÓN</t>
  </si>
  <si>
    <t>CUREPTO</t>
  </si>
  <si>
    <t>CURICÓ</t>
  </si>
  <si>
    <t>EMPEDRADO</t>
  </si>
  <si>
    <t>LICANTÉN</t>
  </si>
  <si>
    <t>MAULE</t>
  </si>
  <si>
    <t>RAUCO</t>
  </si>
  <si>
    <t>RETIRO</t>
  </si>
  <si>
    <t>ROMERAL</t>
  </si>
  <si>
    <t>SAN CLEMENTE</t>
  </si>
  <si>
    <t>SAN RAFAEL</t>
  </si>
  <si>
    <t>CERRILLOS</t>
  </si>
  <si>
    <t>COLINA</t>
  </si>
  <si>
    <t>CONCHALÍ</t>
  </si>
  <si>
    <t>EL BOSQUE</t>
  </si>
  <si>
    <t>INDEPENDENCIA</t>
  </si>
  <si>
    <t>LA FLORIDA</t>
  </si>
  <si>
    <t>LO BARNECHEA</t>
  </si>
  <si>
    <t>LO ESPEJO</t>
  </si>
  <si>
    <t>LO PRADO</t>
  </si>
  <si>
    <t>MARÍA PINTO</t>
  </si>
  <si>
    <t>ÑUÑOA</t>
  </si>
  <si>
    <t>PEÑAFLOR</t>
  </si>
  <si>
    <t>PORTEZUELO</t>
  </si>
  <si>
    <t>QUILLÓN</t>
  </si>
  <si>
    <t>QUIRIHUE</t>
  </si>
  <si>
    <t>RÁNQUIL</t>
  </si>
  <si>
    <t>SAN FABIÁN</t>
  </si>
  <si>
    <t>SAN NICOLÁS</t>
  </si>
  <si>
    <t>TREGUACO</t>
  </si>
  <si>
    <t>EL CARMEN</t>
  </si>
  <si>
    <t>Asociación Municipalidades Región de Ohiggins</t>
  </si>
  <si>
    <t>CHÉPICA</t>
  </si>
  <si>
    <t>CODEGUA</t>
  </si>
  <si>
    <t>LAS CABRAS</t>
  </si>
  <si>
    <t>LITUECHE</t>
  </si>
  <si>
    <t>LOLOL</t>
  </si>
  <si>
    <t>NAVIDAD</t>
  </si>
  <si>
    <t>PALMILLA</t>
  </si>
  <si>
    <t>PERALILLO</t>
  </si>
  <si>
    <t>PICHIDEGUA</t>
  </si>
  <si>
    <t>PUMANQUE</t>
  </si>
  <si>
    <t>SAN VICENTE</t>
  </si>
  <si>
    <t>CABILDO</t>
  </si>
  <si>
    <t>CONCÓN</t>
  </si>
  <si>
    <t>EL TABO</t>
  </si>
  <si>
    <t>HIJUELAS</t>
  </si>
  <si>
    <t>LLAILLAY</t>
  </si>
  <si>
    <t>OLMUÉ</t>
  </si>
  <si>
    <t>PUCHUNCAVÍ</t>
  </si>
  <si>
    <t>QUILPUÉ</t>
  </si>
  <si>
    <t>SAN ESTEBAN</t>
  </si>
  <si>
    <t>SANTA MARÍA</t>
  </si>
  <si>
    <t>PETORCA</t>
  </si>
  <si>
    <t>MACHALÍ</t>
  </si>
  <si>
    <t>PUERTO OCTAY</t>
  </si>
  <si>
    <t>15204181003-C</t>
  </si>
  <si>
    <t>8408150407-C-1</t>
  </si>
  <si>
    <t>2203190721-C</t>
  </si>
  <si>
    <t>2203190717-C</t>
  </si>
  <si>
    <t>2203190718-C</t>
  </si>
  <si>
    <t>2103190701-C</t>
  </si>
  <si>
    <t>9201190501-C</t>
  </si>
  <si>
    <t>9203190704-C</t>
  </si>
  <si>
    <t>9104190601-C</t>
  </si>
  <si>
    <t>9106160729-C</t>
  </si>
  <si>
    <t>9108191001-C</t>
  </si>
  <si>
    <t>9205191001-C</t>
  </si>
  <si>
    <t>9206190701-C</t>
  </si>
  <si>
    <t>9207190704-C</t>
  </si>
  <si>
    <t>9207200701-C</t>
  </si>
  <si>
    <t>9112180741-C</t>
  </si>
  <si>
    <t>9112180742-C</t>
  </si>
  <si>
    <t>9112160724-C</t>
  </si>
  <si>
    <t>9112160728-C</t>
  </si>
  <si>
    <t>9115191002-C</t>
  </si>
  <si>
    <t>9209190702-C</t>
  </si>
  <si>
    <t>9209190701-C</t>
  </si>
  <si>
    <t>9116190701-C</t>
  </si>
  <si>
    <t>9101190701-C</t>
  </si>
  <si>
    <t>9117170707-C</t>
  </si>
  <si>
    <t>9210190702-C</t>
  </si>
  <si>
    <t>9211160727-C-1</t>
  </si>
  <si>
    <t>9211170731-C</t>
  </si>
  <si>
    <t>15101180401-C</t>
  </si>
  <si>
    <t>15101180403-C</t>
  </si>
  <si>
    <t>3302190401-C</t>
  </si>
  <si>
    <t>3201190402-C</t>
  </si>
  <si>
    <t>3301190701-C</t>
  </si>
  <si>
    <t>11202191001-C</t>
  </si>
  <si>
    <t>11101190708-C</t>
  </si>
  <si>
    <t>11101190706-C</t>
  </si>
  <si>
    <t>11301200701-C</t>
  </si>
  <si>
    <t>8314180712-C</t>
  </si>
  <si>
    <t>8302190703-C</t>
  </si>
  <si>
    <t>8202190702-C</t>
  </si>
  <si>
    <t>8202140714-C</t>
  </si>
  <si>
    <t>8202180410-C</t>
  </si>
  <si>
    <t>8303190702-C</t>
  </si>
  <si>
    <t>8204190601-C</t>
  </si>
  <si>
    <t>8105180401-C</t>
  </si>
  <si>
    <t>8304200702-C</t>
  </si>
  <si>
    <t>8304200701-C</t>
  </si>
  <si>
    <t>8304190701-C</t>
  </si>
  <si>
    <t>8201180710-C</t>
  </si>
  <si>
    <t>8301190701-C</t>
  </si>
  <si>
    <t>8305191001-C</t>
  </si>
  <si>
    <t>8306190701-C</t>
  </si>
  <si>
    <t>8311190701-C</t>
  </si>
  <si>
    <t>8109190702-C</t>
  </si>
  <si>
    <t>8109190701-C</t>
  </si>
  <si>
    <t>8207191002-C</t>
  </si>
  <si>
    <t>8207190702-C</t>
  </si>
  <si>
    <t>8312190702-C</t>
  </si>
  <si>
    <t>8313190705-C</t>
  </si>
  <si>
    <t>8313180707-C</t>
  </si>
  <si>
    <t>8313180703-C</t>
  </si>
  <si>
    <t>4202190401-C</t>
  </si>
  <si>
    <t>4102190702-C</t>
  </si>
  <si>
    <t>4104190702-C</t>
  </si>
  <si>
    <t>4105191001-C</t>
  </si>
  <si>
    <t>4304190703-C</t>
  </si>
  <si>
    <t>10202190702-C</t>
  </si>
  <si>
    <t>10102170718-C</t>
  </si>
  <si>
    <t>10401180701-C</t>
  </si>
  <si>
    <t>10203180404-C</t>
  </si>
  <si>
    <t>10103190601-C</t>
  </si>
  <si>
    <t>10103190703-C</t>
  </si>
  <si>
    <t>10205180715-C</t>
  </si>
  <si>
    <t>10107191501-C</t>
  </si>
  <si>
    <t>10107190901-C</t>
  </si>
  <si>
    <t>10108191001-C</t>
  </si>
  <si>
    <t>10108180701-C</t>
  </si>
  <si>
    <t>10404191001-C</t>
  </si>
  <si>
    <t>10206190404-C</t>
  </si>
  <si>
    <t>10206190401-C</t>
  </si>
  <si>
    <t>10206190403-C</t>
  </si>
  <si>
    <t>10206190702-C</t>
  </si>
  <si>
    <t>10303191003-C</t>
  </si>
  <si>
    <t>10303191002-C</t>
  </si>
  <si>
    <t>10303170719-C</t>
  </si>
  <si>
    <t>10303160414-C</t>
  </si>
  <si>
    <t>10207180701-C</t>
  </si>
  <si>
    <t>10207190401-C</t>
  </si>
  <si>
    <t>14904191001-C</t>
  </si>
  <si>
    <t>14904180701-C</t>
  </si>
  <si>
    <t>14202140405-1</t>
  </si>
  <si>
    <t>14201180713-C</t>
  </si>
  <si>
    <t>14104170707-C-1</t>
  </si>
  <si>
    <t>14101190701-C</t>
  </si>
  <si>
    <t>14101180801-C</t>
  </si>
  <si>
    <t>12101190705-C</t>
  </si>
  <si>
    <t>12101190707-C</t>
  </si>
  <si>
    <t>12101190703-C</t>
  </si>
  <si>
    <t>12101190704-C</t>
  </si>
  <si>
    <t>12101190706-C</t>
  </si>
  <si>
    <t>12101190708-C</t>
  </si>
  <si>
    <t>12101190709-C</t>
  </si>
  <si>
    <t>12101190710-C</t>
  </si>
  <si>
    <t>7202180701-C</t>
  </si>
  <si>
    <t>7102191001-C</t>
  </si>
  <si>
    <t>7103190702-C</t>
  </si>
  <si>
    <t>7301180703-C</t>
  </si>
  <si>
    <t>7104170402-C</t>
  </si>
  <si>
    <t>7104190702-C</t>
  </si>
  <si>
    <t>7104190703-C</t>
  </si>
  <si>
    <t>7303160404-C</t>
  </si>
  <si>
    <t>7105191001-C</t>
  </si>
  <si>
    <t>7203190702-C</t>
  </si>
  <si>
    <t>7305191001-C</t>
  </si>
  <si>
    <t>7405181001-C</t>
  </si>
  <si>
    <t>7405180701-C</t>
  </si>
  <si>
    <t>7405180402-C</t>
  </si>
  <si>
    <t>7306181004-C</t>
  </si>
  <si>
    <t>7306190702-C</t>
  </si>
  <si>
    <t>7306190701-C</t>
  </si>
  <si>
    <t>7109180709-C</t>
  </si>
  <si>
    <t>7110180707-C</t>
  </si>
  <si>
    <t>7408181001-C</t>
  </si>
  <si>
    <t>13402181501-C</t>
  </si>
  <si>
    <t>13102191501-C</t>
  </si>
  <si>
    <t>13301190401-C</t>
  </si>
  <si>
    <t>13104191002-C</t>
  </si>
  <si>
    <t>13104190702-C</t>
  </si>
  <si>
    <t>13503160708-C</t>
  </si>
  <si>
    <t>13105180701-C</t>
  </si>
  <si>
    <t>13108180704-C</t>
  </si>
  <si>
    <t>13110151004-C</t>
  </si>
  <si>
    <t>13115190704-C</t>
  </si>
  <si>
    <t>13116180704-C</t>
  </si>
  <si>
    <t>13117180701-C</t>
  </si>
  <si>
    <t>13504190801-C</t>
  </si>
  <si>
    <t>13120180703-C</t>
  </si>
  <si>
    <t>13605190901-C</t>
  </si>
  <si>
    <t>16202190704-C</t>
  </si>
  <si>
    <t>16202190703-C</t>
  </si>
  <si>
    <t>16204191001-C</t>
  </si>
  <si>
    <t>8408160704-C</t>
  </si>
  <si>
    <t>8408160705-C</t>
  </si>
  <si>
    <t>8408160706-C</t>
  </si>
  <si>
    <t>8409170712-C</t>
  </si>
  <si>
    <t>8409170711-C</t>
  </si>
  <si>
    <t>8409180714-C</t>
  </si>
  <si>
    <t>8409150703-C</t>
  </si>
  <si>
    <t>16106180703-C</t>
  </si>
  <si>
    <t>16205191001-C</t>
  </si>
  <si>
    <t>16107191001-C</t>
  </si>
  <si>
    <t>8414180712-C</t>
  </si>
  <si>
    <t>8415180701-C</t>
  </si>
  <si>
    <t>16206190701-C</t>
  </si>
  <si>
    <t>8417180602-C</t>
  </si>
  <si>
    <t>16304181001-C</t>
  </si>
  <si>
    <t>16305190702-C</t>
  </si>
  <si>
    <t>16207180701-C</t>
  </si>
  <si>
    <t>8407180707-C</t>
  </si>
  <si>
    <t>6901200701-C</t>
  </si>
  <si>
    <t>6302190401-C</t>
  </si>
  <si>
    <t>6102180701-C</t>
  </si>
  <si>
    <t>6107190702-C</t>
  </si>
  <si>
    <t>6107190701-C</t>
  </si>
  <si>
    <t>6203190701-C</t>
  </si>
  <si>
    <t>6304180301-C</t>
  </si>
  <si>
    <t>6304180402-C</t>
  </si>
  <si>
    <t>6205200901-C</t>
  </si>
  <si>
    <t>6306170904-C</t>
  </si>
  <si>
    <t>6206190302-C</t>
  </si>
  <si>
    <t>6206190901-C</t>
  </si>
  <si>
    <t>6307180301-C</t>
  </si>
  <si>
    <t>6113190401-C</t>
  </si>
  <si>
    <t>6113180405-C</t>
  </si>
  <si>
    <t>6113180404-C</t>
  </si>
  <si>
    <t>6309180704-C</t>
  </si>
  <si>
    <t>6117170401-C</t>
  </si>
  <si>
    <t>6117180405-C</t>
  </si>
  <si>
    <t>6117180404-C</t>
  </si>
  <si>
    <t>5402170801-C</t>
  </si>
  <si>
    <t>5103171501-C</t>
  </si>
  <si>
    <t>5605171502-C</t>
  </si>
  <si>
    <t>5503190701-C</t>
  </si>
  <si>
    <t>5703190402-C</t>
  </si>
  <si>
    <t>5803190701-C</t>
  </si>
  <si>
    <t>5803181501-C</t>
  </si>
  <si>
    <t>5704180706-C</t>
  </si>
  <si>
    <t>5105180709-C</t>
  </si>
  <si>
    <t>5105190702-C</t>
  </si>
  <si>
    <t>5105170704-C</t>
  </si>
  <si>
    <t>5801170708-C</t>
  </si>
  <si>
    <t>5801170402-C</t>
  </si>
  <si>
    <t>5304170709-C</t>
  </si>
  <si>
    <t>5706181501-C</t>
  </si>
  <si>
    <t>5304160705-C</t>
  </si>
  <si>
    <t>5404200701-C</t>
  </si>
  <si>
    <t>6108200701-C</t>
  </si>
  <si>
    <t>10302190701-C</t>
  </si>
  <si>
    <t>8105190701-C</t>
  </si>
  <si>
    <t>CONTRATACION DE PROFESIONALES PARA EL DISEÑO DE PROYECTOS APR Y GESTION DE LA CARTERA 2017 EN LOS DIVERSOS SECTORES DEL TERRITORIO PUNILLA</t>
  </si>
  <si>
    <t>CONSTRUCCION DE SOLUCIONES PARTICULARES DE AGUA POTABLE SECTOR QUITRIPIN ALTO</t>
  </si>
  <si>
    <t>NORMALIZACION DE TRANSFORMADORES 10 KVA LOCALIDAD DE SOCAIRE</t>
  </si>
  <si>
    <t>NORMALIZACION RED ELÉCTRICA SAN PEDRO-TOCONAO</t>
  </si>
  <si>
    <t>REPOSICION TRANSFORMADORES LOCALIDAD DE TOCONAO</t>
  </si>
  <si>
    <t>NORMALIZACION SERVICIOS BASICOS CEMENTERIO BAQUEDANO, COMUNA DE SIERRA GORDA</t>
  </si>
  <si>
    <t>ASESORIA DE INSPECCIÓN DE OBRA EN PROYECTOS DE SANEAMIENTO SANITARIO INTEGRAL</t>
  </si>
  <si>
    <t>ABASTO DE AGUA POTABLE SECTOR FLOR DEL VALLE, COMUNA DE CURACAUTIN</t>
  </si>
  <si>
    <t>ASESORIA JURIDICA DE REGULARIZACION DE LA PEQUEÑA PROPIEDAD RAIZ EN CURARREHUE</t>
  </si>
  <si>
    <t>ABASTO DE AGUA POTABLE SECTOR PELAHUENCO GRANDE</t>
  </si>
  <si>
    <t>ASISTENCIA TÉCNICA PARA GENERAR PROYECTOS DE CASETAS SANITARIAS EN DIVERSOS SECTORES RURALES DE LAUTARO</t>
  </si>
  <si>
    <t>ASISTENCIA TECNICA PARA FORMULACIÓN DE PROYECTOS DE ABASTOS DE AGUA POTABLE EN EL SECTOR RINCON ICALMA COMUNIDAD INDÍGENA DGO. CAYUQUEO, CRUZACO, HUAL</t>
  </si>
  <si>
    <t>INSTALACIÓN SISTEMAS PANELES SOLARES FOTOVOLTAICOS 18 VIVIENDAS SECTOR RURAL NOROESTE, COMUNA DE LOS SAUCES</t>
  </si>
  <si>
    <t>ABASTOS DE AGUA POTABLE 12 MACHIS, DIVERSOS SECTORES, COMUNA DE LUMACO</t>
  </si>
  <si>
    <t>MEJORAMIENTO PLANTA DE TRATAMIENTO DE AGUAS SERVIDAS PICHIPELLAHUEN</t>
  </si>
  <si>
    <t>ABASTO DE AGUA POTABLE COMITÉ PEQUEÑOS AGRICULTORES HUAÑUILEN</t>
  </si>
  <si>
    <t>ABASTO DE AGUA POTABLE COMUNIDAD INDÍGENA CHICAHUAL CORDOVA</t>
  </si>
  <si>
    <t>ABASTO DE AGUA POTABLE COMUNIDAD INDIGENA PEDRO SANDOVAL II</t>
  </si>
  <si>
    <t>ABASTOS DE AGUA POTABLE COMUNIDADES INDIGENAS HUENTECOL LLEUBUL, MARIANO LLEUBUL, IGNACIA VDA. DE PANGUINAO, EMILIO CUMILAF 2DA ETAPA</t>
  </si>
  <si>
    <t>CONTRATACIÓN PROFESIONALES DE APOYO EN LA ESTRATEGIA DE MINIMIZACIÓN Y GESTIÓN DE SITIO DE DISPOSICIÓN FINAL DE RSD PARA LA COMUNA DE PUCÓN</t>
  </si>
  <si>
    <t>ABASTO DE AGUA POTABLE SISTEMA INDIVIDUAL , SECTOR EL ALMENDRO IV, COMUNA DE RENAICO</t>
  </si>
  <si>
    <t>ABASTO DE AGUA POTABLE SISTEMA INDIVIDUAL , SECTOR LA HIEDRA, COMUNA DE RENAICO</t>
  </si>
  <si>
    <t>ILUMINACIÓN FOTOVOLTAICA DE REFUGIOS PEATONALES DIVERSOS SECTORES, COMUNA DE SAAVEDRA</t>
  </si>
  <si>
    <t>CONSTRUCCIÓN RED DE AGUA POTABLE Y ALCANTARILLADO PARA VILLA CHIVILCAN PEDRO DE VALDIVIA, TEMUCO</t>
  </si>
  <si>
    <t>ABASTO AGUA POTABLE SECTOR BELLAVISTA, COMUNA TEODORO SCHMIDT</t>
  </si>
  <si>
    <t>MEJORAMIENTO ESTERO CHUMAY, SECTOR URBANO, COMUNA DE TRAIGUÉN</t>
  </si>
  <si>
    <t>ABASTO AGUA POTABLE COMUNIDAD INDÍGENA JUAN CANULEO PINOLEO II</t>
  </si>
  <si>
    <t>ABASTO DE AGUA POTABLE COMUNIDAD INDIGENA JUAN HUILCAMAN</t>
  </si>
  <si>
    <t>ESTUDIO DE FACTIBILIDAD Y DISEÑO DE ALCANTARILLADO, SECTOR LINDEROS DEL VALLE DE LLUTA</t>
  </si>
  <si>
    <t>ESTUDIO DE FACTIBILIDAD Y DISEÑO DE ALCANTARILLADO, SECTOR POCONCHILE DEL VALLE DE LLUTA</t>
  </si>
  <si>
    <t>ESTUDIO CONSTRUCCIÓN SISTEMA DE ALCANTARILLADO Y OBRAS COMPLEMENTARIAS, LOCALIDAD SAN FÉLIX.</t>
  </si>
  <si>
    <t>ESTUDIO INTEGRAL PARA LA CONSTRUCCION RELLENO SANITARIO DE CHAÑARAL</t>
  </si>
  <si>
    <t>EMO 2019, MEJORAMIENTO POZOS APR DE DOMEYKO, VALLENAR</t>
  </si>
  <si>
    <t>CONTRATACIÓN DE PROFESIONAL DEL ÁREA DE LA CONSTRUCCIÓN PARA GENERACIÓN Y CONTRAPARTE TÉCNICA PROYECTOS PMB</t>
  </si>
  <si>
    <t>CONSTRUCCION MUROS DE CONTENCION POBLACION LOS CIERVOS</t>
  </si>
  <si>
    <t>CONSTRUCCIÓN MUROS DE CONTENCIÓN Y DRENAJE AMPLIACION PABLO NERUDA ENTRE CALLE ARTURO ALDUNATE, LOS PILCHEROS, MARCELA PAZ Y AVENIDA DIVISADERO</t>
  </si>
  <si>
    <t>MEJORAMIENTO SISTEMA ELECTRICO PLAZA VUELO PATAGON</t>
  </si>
  <si>
    <t>EXTENSIÓN RED AGUA POTABLE VARIOS SECTORES, COMUNA DE ALTO BIOBIO</t>
  </si>
  <si>
    <t>CONSTRUCCION DE AMPLIACION COLIHUAL DEL SISTEMA DE AGUA POTABLE APR ALTO ANTUCO</t>
  </si>
  <si>
    <t>CONSTRUCCIÓN DE ABASTECIMIENTO DE AGUA POTABLE, SECTOR CERRO COLORADO, COMUNA DE ARAUCO.</t>
  </si>
  <si>
    <t>CONSTRUCCIÓN SISTEMA DE AGUA POTABLE EN SECTOR LOS ÑANCOS, COMUNA DE ARAUCO</t>
  </si>
  <si>
    <t>EXTENSIÓN RED SUMINISTRO AGUA POTABLE SECTORES CONUMO, PICHILO, LOS CASTAÑOS Y LA FAJA, COMUNA DE ARAUCO</t>
  </si>
  <si>
    <t>EXTENSIÓN DE RED A.P. 9 FAMILIAS Y EXTENSIÓN DE RED AS. 13 FAMILIAS PASAJES EBENEZER Y JERUSALEN, SECTOR HEBRÓN COMUNA CABRERO</t>
  </si>
  <si>
    <t>ASISTENCIA LEGAL COMODATOS Y OTROS PARA PROYECTOS PMB, CONTULMO</t>
  </si>
  <si>
    <t>ESTUDIO SANEAMIENTO SANITARIO SAN MIGUEL DE QUILACOYA</t>
  </si>
  <si>
    <t>CONSTRUCCIÓN SISTEMA APR SECTOR PEÑABLANCA, LAJA</t>
  </si>
  <si>
    <t>EXTENSIÓN DE REDES SISTEMA APR SECTOR QUILLAYAL, LAJA</t>
  </si>
  <si>
    <t>INSTALACIÓN SOLUCIONES FOTOVOLTAICAS INDIVIDUALES SECTOR LOS ALAMOS, LAJA</t>
  </si>
  <si>
    <t>CONSTRUCCIÓN ALCANTARILLADO DIVERSOS SECTORES PEHUÉN</t>
  </si>
  <si>
    <t>INSTALACION RED ALC A.S LOTEO MONTEGRANDE, LOS ANGELES</t>
  </si>
  <si>
    <t>ASISTENCIA TECNICA SANEAMIENTO SANITARIO SECTOR MAITENAL, MULCHEN</t>
  </si>
  <si>
    <t>CONSTRUCCION SISTEMA DE AGUA POTABLE RURAL DE PALMILLA, COMUNA DE NACIMIENTO</t>
  </si>
  <si>
    <t>EXTENSIÓN RED APR LOS BOLDOS SECTOR BAJO CALDERONES</t>
  </si>
  <si>
    <t>CONSTRUCCIÓN PUNTERAS FOTOVOLTAICAS VARIOS SECTORES RURALES, COMUNA DE SANTA JUANA</t>
  </si>
  <si>
    <t>CONSTRUCCION PUNTERAS SECTORES RURALES, COMUNA DE SANTA JUANA</t>
  </si>
  <si>
    <t>ASISTENCIA TÉCNICA PARA EL DESARROLLO DE PROYECTOS DE SANEAMIENTOS BÁSICOS, ABASTOS DE AGUA Y SERVICIOS SOCIALES SECPLAN</t>
  </si>
  <si>
    <t>HABILITACIÓN NUEVA CAPTACIÓN Y ADUCCIÓN ABASTO LAS MISIONES</t>
  </si>
  <si>
    <t>EXTENSION RED DE AGUAS SERVIDAS PASAJE LOS TILOS, 12 VIVIENDAS, COMUNA DE TUCAPEL</t>
  </si>
  <si>
    <t>EXTENSIÓN RED DE AGUA POTABLE 30 VIVIENDAS Y EXTENSIÓN RED DE AGUAS SERVIDAS 53 VIVIENDAS, SECTOR GOYCOLEA, YUMBEL</t>
  </si>
  <si>
    <t>CONSTRUCCIÓN ELECTRIF. DOMICILIARIA SECTOR RURAL CAMBRALES-Y PIEDRAS BLANCAS, YUMBEL</t>
  </si>
  <si>
    <t>EXTENSIÓN RED DE AGUAS SERVIDAS RURAL SECTOR POZO DE ORO, RÍO CLARO</t>
  </si>
  <si>
    <t>ESTUDIO TÉCNICO RED DE AGUA POTABLE Y COLECTOR DE ALCANTARILLADO ATUNGUA, CANELA.</t>
  </si>
  <si>
    <t>CONSTRUCCIÓN UNIÓN DOMICILIARIA ESPECIAL, COMUNIDAD DE DESAGÜE EN 4 VIVIENDAS DE CALLE AROCA, TIERRAS BLANCAS, COQUIMBO</t>
  </si>
  <si>
    <t>MEJORAMIENTO SISTEMA ALCANTARILLADO LOCALIDAD DE PUNTA DE CHOROS, COMUNA DE LA HIGUERA</t>
  </si>
  <si>
    <t>ASISTENCIA TÉCNICA PARA ELABORACIÓN DE PROYECTOS DE SANEAMIENTO SANITARIO Y RESIDUOS SOLIDOS EN LA COMUNA DE PAIHUANO – AÑO 2020</t>
  </si>
  <si>
    <t>INSTALACION DE LUMINARIAS FOTOVOLTAICAS EN DIVERSOS SECTORES DE LA COMUNA DE PUNITAQUI</t>
  </si>
  <si>
    <t>CONSTRUCCIÓN GALPON DE ACOPIO PARA RECICLAJE</t>
  </si>
  <si>
    <t>CONSTRUCCIÓN OBRAS DE CONSERVACIÓN AGUA POTABLE RURAL ALFARO COLHUE</t>
  </si>
  <si>
    <t>CONSTRUCCIÓN CENTRO DE RECICLAJE COMUNA DE CHAITEN</t>
  </si>
  <si>
    <t>ESTUDIO PARA LA INSTALACIÓN DEL SERVICIO DE AGUA POTABLE RURAL SECTOR CAHUALA-COIPO, COMUNA DE CHONCHI, REGIÓN DE LOS LAGOS.</t>
  </si>
  <si>
    <t>CATASTRO PARA BENEFICIARIOS DE TÍTULOS DE DOMINIO, DIVERSOS SECTORES DE COCHAMO</t>
  </si>
  <si>
    <t>HABILITACIÓN SUMINISTRO E.E. SISTEMAS FOTOVOLTAICOS INDIVIDUALES SECTOR TORRENTOSO</t>
  </si>
  <si>
    <t>HABILITACION SISTEMA FOTOVOLTAICO DIVERSOS SECTORES DE LA COMUNA DE DALCAHUE</t>
  </si>
  <si>
    <t>CONSTRUCCIÓN PUNTO LIMPIO EN ÁREA VERDE RÍO MAULLIN</t>
  </si>
  <si>
    <t>SANEAMIENTO DE TÍTULOS, SECTOR URBANO TEODOSIO SARAO Y LOCALIDAD DE LONCOTORO</t>
  </si>
  <si>
    <t>ASESORÍA TÉCNICA PARA CATASTRO, ELABORACIÓN Y SEGUIMIENTO DE PROYECTOS DE INVERSIÓN, COMUNA DE MAULLIN</t>
  </si>
  <si>
    <t>CONSTRUCCION POZO PROFUNDO SECTOR CARIQUILDA, COMUNA DE MAULLIN</t>
  </si>
  <si>
    <t>FORMULACIÓN Y SEGUIMIENTO DE PROYECTOS ENMARCADOS EN SANEAMIENTO SANITARIO</t>
  </si>
  <si>
    <t>DISEÑO DE INGENIERÍA PARA LA INSTALACIÓN DEL SERVICIO DE AGUA POTABLE RURAL DEL ALDACHILDO ALTO - CHALIHUE, COMUNA DE PUQUELDÒN</t>
  </si>
  <si>
    <t>ESTUDIO HIDROGEOLÓGICO - GEOFÍSICO PARA EL SERVICIO AGUA POTABLE RURAL SECTOR YELQUI, LEVACURA E ICHUAC, COMUNA DE PUQUELDÓN</t>
  </si>
  <si>
    <t>ESTUDIO HIDROGEOLÓGICO -GEOFÍSÍCO PARA EL SERVICIO AGUA POTABLE DIVERSOS SECTORES RURALES, COMUNA DE PUQUELDÓN</t>
  </si>
  <si>
    <t>NORMALIZACION P.T.A.S. LOCALIDAD DE PUQUELDON - COMUNA PUQUELDON</t>
  </si>
  <si>
    <t>ASISTENCIA TÉCNICA PARA GENERACIÓN DE CARTERA DE PROYECTOS DE ENERGÍA 2020</t>
  </si>
  <si>
    <t>EQUIPO DE PROFESIONALES PARA GENERACIÓN DE PROYECTOS DE SANEAMIENTO SANITARIO, COMUNA DE PURRANQUE</t>
  </si>
  <si>
    <t>MEJORAMIENTO ABASTO DE AGUA POTABLE SECTOR PALOMAR</t>
  </si>
  <si>
    <t>CONSTRUCCIÓN INFRAESTRUCTURA SANITARIA SECTOR LA TURBINA</t>
  </si>
  <si>
    <t>RECAMBIO ILUMINACIÓN PÚBLICA A LUMINARIAS LED DIVERSOS SECTORES RURALES, COMUNA DE QUEILEN</t>
  </si>
  <si>
    <t>ESTUDIO HIDROGEOLÓGICO-GEOFÍSICO PARA EL SERVICIO DE AGUA POTABLE RURAL DE VILLA EL LAGO - LIBNO, COMUNA DE QUEILEN</t>
  </si>
  <si>
    <t>CONTRATACIÓN DE PROFESIONALES A TRAVÉS DE LA ASOCIACIÓN DE MUNICIPALIDADES CORDILLERA DE LA COSTA PARA PROYECTOS CON FINANCIAMIENTO SUBDERE</t>
  </si>
  <si>
    <t>SOLUCIONES DE ALUMBRADO PÚBLICO RURAL VIAL Y PEATONAL PARA SECTRES COSTEROS DE LAS COMUNAS DE CORRAL Y LA UNIÓN</t>
  </si>
  <si>
    <t>ESTUDIO SANEAMIENTO SANITARIO LOCALIDAD DE LAS QUEMAS</t>
  </si>
  <si>
    <t>CONSTRUCCION ARRANQUES LARGOS SECTOR MASHUE, LA UNION</t>
  </si>
  <si>
    <t>MEJORAMIENTO DE CAPTACIONES SUPERFICIALES DIVERSOS SECTORES CHANCO</t>
  </si>
  <si>
    <t>CONSTRUCCION DE ALUMBRADO PUBLICO SECTOR NIEBLA - CUTIPAY, COMUNA DE VALDIVIA</t>
  </si>
  <si>
    <t>ADQUISICIÓN DE TERRENO SECTOR PAILLAO PARA COMITÉ DE VIVIENDA CAMINO DE LUZ Y OTROS</t>
  </si>
  <si>
    <t>CONSTRUCCIÓN ALUMBRADO PÚBLICO PEATONAL CALLE HORNILLAS, PUNTA ARENAS</t>
  </si>
  <si>
    <t>CONSTRUCCIÓN ALUMBRADO PÚBLICO PEATONAL CALLE PRAT, PUNTA ARENAS</t>
  </si>
  <si>
    <t>CONSTRUCCIÓN ALUMBRADO PÚBLICO PEATONAL AV. PRESIDENTE JORGE ALESSANDRI, PUNTA ARENAS</t>
  </si>
  <si>
    <t>CONSTRUCCIÓN ALUMBRADO PÚBLICO PEATONAL CALLE GENERAL DEL CANTO, PUNTA ARENAS</t>
  </si>
  <si>
    <t>CONSTRUCCIÓN ALUMBRADO PÚBLICO PEATONAL CALLE OVEJERO, PUNTA ARENAS</t>
  </si>
  <si>
    <t>CONSTRUCCIÓN ALUMBRADO PÚBLICO PEATONAL CALLE GENERAL SALVO, PUNTA ARENAS</t>
  </si>
  <si>
    <t>CONSTRUCCIÓN ALUMBRADO PÚBLICO PEATONAL CALLE RAMÓN FREIRE, PUNTA ARENAS</t>
  </si>
  <si>
    <t>CONSTRUCCIÓN ALUMBRADO PÚBLICO PEATONAL CALLE ZENTENO, PUNTA ARENAS</t>
  </si>
  <si>
    <t>MEJORAMIENTO ALUMBRADO PUBLICO ÁREA URBANA SECTOR 2, COMUNA DE CHANCO</t>
  </si>
  <si>
    <t>CONTRATACIÓN DE ASISTENCIA TÉCNICA PARA EJECUTAR LABORES DE CONTRAPARTE TECNICA DEL MUNICIPIO, EN LA COMUNIDAD DE SANTA OLGA, COMUNA DE CONSTITUCION</t>
  </si>
  <si>
    <t>INSTALACION SERVICIO DE APR RAPILERMO CENTRO, COMUNA DE CUREPTO</t>
  </si>
  <si>
    <t>AMPLIACIÓN A.P.R. UPEO CORRAL DE PEREZ, COMUNA DE CURICÓ</t>
  </si>
  <si>
    <t>SISTEMA DE AGUA POTABLE LA AGUADA, EMPEDRADO</t>
  </si>
  <si>
    <t>INSTALACIÓN SISTEMA DE AGUA POTABLE RURAL SECTOR LAGUNILLAS</t>
  </si>
  <si>
    <t>INSTALACIÓN SISTEMA DE AGUA POTABLE RURAL SECTOR LINDA VISTA, EMPEDRADO</t>
  </si>
  <si>
    <t>CONSTRUCCION SOLUCIONES SANITARIAS LICANTEN URBANO</t>
  </si>
  <si>
    <t>ASISTENCIA TECNICA EN CONTROL DE DEFICIT HIDRICO DIVERSOS SECTORES RURALES DE LA COMUNA DE MAULE</t>
  </si>
  <si>
    <t>CONSTRUCCIÓN ALUMBRADO PÚBLICO SECTOR TRES PEÑAS, PELLUHUE</t>
  </si>
  <si>
    <t>ASISTENCIA TÉCNICA, PROYECTOS SANITARIOS, COMUNA RAUCO.</t>
  </si>
  <si>
    <t>ASISTENCIA TÉCNICA, ASESORIA AGUA POTABLE EN LOS SECTORES SANTA ISABEL DE LOS ROBLES, LOS MAITENES, PIGUCHEN Y COPIHUE .</t>
  </si>
  <si>
    <t>CONSTRUCCIÓN ABASTOS DE AGUA POTABLE, COMUNA DE RETIRO</t>
  </si>
  <si>
    <t>MEJORAMIENTO Y AMPLIACIÓN SISTEMA APR VILLASECA, COMUNA DE RETIRO</t>
  </si>
  <si>
    <t>ASISTENCIA TÉCNICA PROGRAMA DE MEJORAMIENTO DE BARRRIOS (PMB) 2019-2020</t>
  </si>
  <si>
    <t>MEJORAMIENTO ALUMBRADO PUBLICO DIVERSOS SECTORES COMUNA DE ROMERAL</t>
  </si>
  <si>
    <t>MEJORAMIENTO ALUMBRADO PÚBLICO SECTOR LOS GUAICOS COMUNA DE ROMERAL</t>
  </si>
  <si>
    <t>EXTENSIÓN AGUA POTABLE Y ALCANTARILLADO, 6 VIVIENDAS, SAN MÁXIMO, SAN CLEMENTE</t>
  </si>
  <si>
    <t>EXTENSIÓN DE ALUMBRADO PUBLICO, EN DISTINTOS SECTORES DE LA COMUNA DE SAN RAFAEL</t>
  </si>
  <si>
    <t>ASISTENCIA TÉCNICA PARA ASESORÍA PROFESIONAL A LOS APRS Y ELABORACIÓN DE PROYECTOS DE SOLUCIONES SANITARIAS PARA VILLA LAS VERTIENTES Y CORDILLERA</t>
  </si>
  <si>
    <t>CONSTRUCCIÓN DE PUNTO LIMPIO CON INTEGRACIÓN DE EDUCACIÓN MEDIOAMBIENTAL Y CENTRO DE ACOPIO DE MATERIALES INORGÁNICOS COMUNA DE BUIN</t>
  </si>
  <si>
    <t>CONSTRUCCIÓN PUNTOS VERDES COMUNA DE CERRILLOS</t>
  </si>
  <si>
    <t>PROYECTO DE ALCANTARILLADO SECTOR MANUEL RODRIGUEZ</t>
  </si>
  <si>
    <t>ASISTENCIA TÉCNICA PARA PROYECTOS DE RECUPERACIÓN DE ESPACIOS PÚBLICOS CON EFICIENCIA ENERGÉTICA</t>
  </si>
  <si>
    <t>MEJORAMIENTO DE SISTEMA DE ALUMBRADO PÚBLICO PLAZAS CACIQUE, SOL NACIENTE, HOGAR PROPIO Y DR. ASENJO</t>
  </si>
  <si>
    <t>OPTIMIZACION PTAS Y PEAS SECTORES RURALES CURACAVI</t>
  </si>
  <si>
    <t>CONSTRUCCIÓN DE CONEXIONES DOMICILIARIAS DE AGUA POTABLE Y ALCANTARILLADO PARA 14 PROPIEDADES EN DIVERSOS SECTORES DE LA COMUNA DE EL BOSQUE.</t>
  </si>
  <si>
    <t>ILUMINACIÓN PEATONAL Y ORNAMENTAL PARA SEIS PLAZAS DE LA COMUNA DE INDEPENDENCIA</t>
  </si>
  <si>
    <t>ELABORACIÓN DE PROYECTO DE URBANIZACIÓN EN DIAGONAL LOS CASTAÑOS Nº 5796 Y QUE BENEFICIA A 8 FAMILIAS VULNERABLES DE LA COMUNA DE LA FLORIDA</t>
  </si>
  <si>
    <t>MEJORAMIENTO ILUMINACIÓN PARQUE BORDE ESTERO EL CARRIZO</t>
  </si>
  <si>
    <t>INSTALACIÓN DE LUMINARIAS EJE CENTRAL COMUNA DE LO ESPEJO</t>
  </si>
  <si>
    <t>MEJORAMIENTO RED DE ILUMINACIÓN EJE NEPTUNO Y PASEO SANTA ANITA</t>
  </si>
  <si>
    <t>ADQUISICIÓN DE TERRENO PARA VILLA LOS ÁLAMOS, DESTINO HABITACIONAL, COMUNA DE MARÍA PINTO</t>
  </si>
  <si>
    <t>MEJORAMIENTO DE ILUMINACIÓN CALLES JORGE MONCKEBERG, JOSE MARIA NARBONA, GRECIA Y RAMON CRUZ</t>
  </si>
  <si>
    <t>TRAMITACIÒN ADMINISTRATIVA/JUDICIAL Y CATASTRO PARA BENEFICIARIOS DE REGULARIZACIÓN TÍTULOS DE DOMINIO, DIVERSOS SECTORES COMUNA DE PEÑAFLOR</t>
  </si>
  <si>
    <t>SOLUCIONES INDIVIDUALES DE AGUA POTABLE SECTOR CHORRILLO</t>
  </si>
  <si>
    <t>SOLUCIONES INDIVIDUALES DE AGUA POTABLE SECTOR LA MARAVILLA</t>
  </si>
  <si>
    <t>ASISTENCIA TÉCNICA PROYECTOS PMB COMUNA DE NINHUE</t>
  </si>
  <si>
    <t>ABASTO AGUA POTABLE PARTICULAR SECTORES RURALES DE NINHUE, RELOCA COYANCO</t>
  </si>
  <si>
    <t>ABASTO AGUA POTABLE PARTICULAR VARIOS SECTORES RURALES DE NINHUE.</t>
  </si>
  <si>
    <t>ABASTO DE AGUA POTABLE PARTICULAR SECTORES RURALES DE NINHUE CHEQUEN QUIRAO</t>
  </si>
  <si>
    <t>CONSTRUCCIÓN DE TORRE Y ESTANQUE PARA A.P.R. SECTOR BUCALEMU</t>
  </si>
  <si>
    <t>CONSTRUCCIÓN DE TORRE Y ESTANQUE PARA A.P.R. SECTOR HUENUTIL CENTRO</t>
  </si>
  <si>
    <t>SOLUCIONES INDIVIDUALES DE AGUA POTABLE RURAL SECTOR LLAHUIMAVIDA, COMUNA DE ÑIQUEN.</t>
  </si>
  <si>
    <t>SOLUCIONES INDIVIDUALES DE AGUA POTABLE RURAL SECTORES PAREDONES Y AGUA FRIA COMUNA DE ÑIQUEN.</t>
  </si>
  <si>
    <t>ABASTO INDIVIDUAL DE AGUA POTABLE SECTOR EL RODEO, COMUNA DE PINTO</t>
  </si>
  <si>
    <t>ASISTENCIA TECNICA DE PROFESIONALES PARA EL DESARROLLO DE PROYECTOS SANITARIOS COMUNA DE PORTEZUELO</t>
  </si>
  <si>
    <t>ASISTENCIA TECNICA, SOLUCIONES SANEAMIENTO SANITARIO.</t>
  </si>
  <si>
    <t>CONSTRUCCIÓN SOLUCIÓN INDIVIDUAL DE AGUA POTABLE, SECTOR LA BALLICA</t>
  </si>
  <si>
    <t>CONSTRUCCIÓN SISTEMA DISTRIBUCIÓN DE APR SECTOR BATUCO, COMUNA DE RÁNQUIL</t>
  </si>
  <si>
    <t>SISTEMA PARTICULAR DE AGUA POTABLE DISTINTOS SECTORES DE LA COMUNA DE RANQUIL</t>
  </si>
  <si>
    <t>REGULARIZACION DE VIVIENDAS Y AMPLIACIONES DE DIVERSOS SECTORES, COMUNA DE SAN FABIAN</t>
  </si>
  <si>
    <t>SOLUCIONES DE AGUA DE POTABLE RURAL DIVERSOS SECTORES, SAN FABIÁN</t>
  </si>
  <si>
    <t>CONSTRUCCIÓN SISTEMA AGUA POTABLE RURAL SECTOR MONTEATRAVESADO NORTE</t>
  </si>
  <si>
    <t>CONSTRUCCION COLECTOR DE AGUAS SERVIDAS SECTOR LOS COPIHUES COMUNA DE TREHUACO</t>
  </si>
  <si>
    <t>CONSTRUCCIÓN ALUMBRADO PÚBLICO DIVERSOS SECTORES, COMUNA DE EL CARMEN</t>
  </si>
  <si>
    <t>IMPLEMENTACIÓN DE SISTEMA DE TELEMETRÍA Y CONTROL PARA COOPERATIVAS Y/O COMITÉS DE AGUA POTABLE RURAL, REGIÓN DE O´HIGGINS</t>
  </si>
  <si>
    <t>ESTUDIO DEL SISTEMA DE ALUMBRADO PUBLICO COMUMA DE CHEPICA</t>
  </si>
  <si>
    <t>REPOSICIÓN DE LUMINARIAS SEGUNDA ETAPA, COMUNA DE CODEGUA</t>
  </si>
  <si>
    <t>REPOSICIÓN DE LUMINARIAS ORNAMENTALES SECTOR CENTRO, COMUNA DE LAS CABRAS</t>
  </si>
  <si>
    <t>REPOSICIÓN DE LUMINARIAS SECTOR CENTRO, COMUNA DE LAS CABRAS</t>
  </si>
  <si>
    <t>REPOSICIÓN E INSTALACIÓN DE LUMINARIAS PÚBLICAS SECTOR LITUECHE URBANO Y MATANCILLA, COMUNA DE LITUECHE</t>
  </si>
  <si>
    <t>MEJORAMIENTO SERVICIO AGUA POTABLE RURAL HACIENDA DE LOLOL, RINCÓN LOS UBILLA, EL MOLINO Y PUNTA DE LA PIEDRA, COMUNA DE LOLOL</t>
  </si>
  <si>
    <t>CATASTRO SANITARIO Y FACTIBILIDAD TECNICA PARA ALCANTARILLADO Y PLANTA DE TRATAMIENTO DE AGUAS SERVIDAS SECTOR EL MEMBRILLO LOS TRICAHUES, COMUNA DE L</t>
  </si>
  <si>
    <t>SANEAMIENTO DE TÍTULOS DE DOMINIO, COMUNA DE NAVIDAD</t>
  </si>
  <si>
    <t>SANEAMIENTO DE TITULOS CCS R. DE PALMILLA, LIHUEIMO Y R. DE PERALILLO</t>
  </si>
  <si>
    <t>CONSTRUCCION CASETAS SANITARIAS PAREDONES, COMUNA DE PAREDONES</t>
  </si>
  <si>
    <t>SANEAMIENTO DE TITULOS DE DOMINIO PAREDONES RURAL</t>
  </si>
  <si>
    <t>DISEÑO PROYECTOS PARA SANEAMIENTO SANITARIO "SAN ISIDRO- LA BOMBA "</t>
  </si>
  <si>
    <t>DECLARACIÓN DE IMPACTO AMBIENTAL PTAS Y ACTUALIZACIÓN DE DISEÑO DE ALCANTARILLADO PATAGUA CERRO DE PICHIDEGUA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</si>
  <si>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</si>
  <si>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</si>
  <si>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REPOSICION DE LUMINARIAS SECTOR URBANO PUMANQUE Y NILAHUE CORNEJO, SECTOR RURAL DE CALLEJÓN CORNEJO Y SAN JACINTO, COMUNA DE PUMANQUE</t>
  </si>
  <si>
    <t>ESTUDIO CATASTRO SANITARIO Y FACTIBILIDAD TECNICA PARA SISTEMA DE ALCANTARILLADO CON PLANTA DE TRATAMIENTO DE AGUAS SERVIDAS, LOCALIDAD DE TUNCA.</t>
  </si>
  <si>
    <t>ESTUDIO CATASTRO SANITARIO Y FACTIBILIDAD TECNICA PARA SISTEMA DE ALCANTARILLADO CON PLANTA DE TRATAMIENTO DE AGUAS SERVIDAS, LOCALIDAD EL NICHE,</t>
  </si>
  <si>
    <t>ESTUDIO CATASTRO SANITARIO Y FACTIBILIDAD TECNICA PARA SISTEMA DE ALCANTARILLADO CON PLANTA DE TRATAMIENTO DE AGUAS SERVIDAS, LOCALIDADES DE LO DONOSO</t>
  </si>
  <si>
    <t>ADQUISICIÓN TERRENO COMITÉ LA FAMILIA</t>
  </si>
  <si>
    <t>PROGRAMA PILOTO DE COMPOSTAJE DOMICILIARIO DE LA COMUNA DE CONCON</t>
  </si>
  <si>
    <t>IMPLEMENTACION DE 150 COMPOSTERAS FAMILIARES COMUNA DE EL TABO</t>
  </si>
  <si>
    <t>RECAMBIO DE LUMINARIA DE ALUMBRADO PUBLICO, SECTOR CENTRO, COMUNA DE HIJUELAS.</t>
  </si>
  <si>
    <t>ACTUALIZACION DISEÑO CONSTRUCCION RED DE ALCANTARILLADO EL PORVENIR, LLAY-LLAY.</t>
  </si>
  <si>
    <t>EXTENSION SISTEMA DE AGUA POTABLE RURAL CALLE LA CRUZ, COMUNA DE OLMUE</t>
  </si>
  <si>
    <t>PROGRAMA PILOTO DE COMPOSTAJE DOMICILIARIO DE LA COMUNA DE OLMUÉ</t>
  </si>
  <si>
    <t>ELECTRIFICACION CAMINO VIEJO LO CAMPO COMUNA DE PANQUEHUE</t>
  </si>
  <si>
    <t>LUMINARIA PEATONAL CIRCUITO SEGURO BARRIO CRUZ DEL LLANO</t>
  </si>
  <si>
    <t>CONSTRUCCIÓN RED DE AGUA POTABLE Y ALCANTARILLADO SECTOR LA QUINTA, COMUNA PUCHUNCAVÍ</t>
  </si>
  <si>
    <t>CONSTRUCCIÓN DE URBANIZACIÓN PARA PTAS HORCÓN</t>
  </si>
  <si>
    <t>CONSTRUCCIÓN DE ARRANQUES DE AGUA POTABLE Y UNIONES DOMICILIARIAS DE ALCANTARILLADO PARA CALLE BUENOS AIRES Y OTRAS, COMUNA DE QUILPUÉ</t>
  </si>
  <si>
    <t>EXTENSIÓN DE RED DE AGUA POTABLE Y ALCANTARILLADO DE CALLE VALPARAISO Y OTRAS, COMUNA DE QUILPUÉ</t>
  </si>
  <si>
    <t>ELECTRIFICACIÓN Y ALUMBRADO PÚBLICO EN CALLE SEVERO VARGAS (RUTA E-747), COMUNA DE SAN ESTEBAN</t>
  </si>
  <si>
    <t>PROGRAMA DE MINIMIZACIÓN DE RSD ZONA URBANA COMUNA DE SANTA MARÍA,.</t>
  </si>
  <si>
    <t>EXTENSIÓN DE ALUMBRADO PÚBLICO SECTOR EL HUAPE, COMUNA DE SAN ESTEBAN</t>
  </si>
  <si>
    <t>OBRAS DE HABILITACIÓN PROSPECCIÓN PARA ADUCCIÓN HIERRO VIEJO</t>
  </si>
  <si>
    <t>IMPLEMENTACIÓN SISTEMA DE TELEMETRÍA Y CONTROL AUTOMATICO APR SAN JOAQUÍN DE LOS MAYOS, COMUNA DE MACHALÍ</t>
  </si>
  <si>
    <t>CONSTRUCCIÓN POZO PROFUNDO VIILLA  ALTO OCTAY, SECTOR LA ESPERANZA</t>
  </si>
  <si>
    <t>REPOSICIÓN ILUMINACIÓN PÚBLICA A LUMINARIA LED, DIVERSAS CALLES COMUNA DE HUALQUI</t>
  </si>
  <si>
    <t>PMB</t>
  </si>
  <si>
    <t>REGIÓN DE ATACAMA</t>
  </si>
  <si>
    <t>PMB - Programa Mejoramiento de Barrios</t>
  </si>
  <si>
    <t>Asistencia Técnica</t>
  </si>
  <si>
    <t>ALEX VIVAR VALENCIA</t>
  </si>
  <si>
    <t>RODRGO  SAAVEDRA GOLZIO</t>
  </si>
  <si>
    <t>LEONARDO ESPINOZA CAMPILLAY</t>
  </si>
  <si>
    <t>REGIÓN DE COQUIMBO</t>
  </si>
  <si>
    <t>REGIÓN DE VALPARAÍSO</t>
  </si>
  <si>
    <t>REGIÓN DEL MAULE</t>
  </si>
  <si>
    <t>PMB - Saneamiento Sanitario</t>
  </si>
  <si>
    <t>HUGO ALVIAL NORAMBUENA</t>
  </si>
  <si>
    <t>REGIÓN DEL BIOBÍO</t>
  </si>
  <si>
    <t>REGIÓN DE LA ARAUCANÍA</t>
  </si>
  <si>
    <t>Inspección Técnica</t>
  </si>
  <si>
    <t>PMB - Residuos Solidos</t>
  </si>
  <si>
    <t>Estudio</t>
  </si>
  <si>
    <t>REGIÓN DE LOS LAGOS</t>
  </si>
  <si>
    <t>REGIÓN METROPOLITANA DE SANTIAGO</t>
  </si>
  <si>
    <t>REGIÓN DE LOS RÍOS</t>
  </si>
  <si>
    <t>REGIÓN DE ÑUBLE</t>
  </si>
  <si>
    <t>8201200701-B</t>
  </si>
  <si>
    <t>8104200701-B</t>
  </si>
  <si>
    <t>8306200701-B</t>
  </si>
  <si>
    <t>8202200701-B</t>
  </si>
  <si>
    <t>8308200701-B</t>
  </si>
  <si>
    <t>6202200701-B</t>
  </si>
  <si>
    <t>6205200701-B</t>
  </si>
  <si>
    <t>8303200701-B</t>
  </si>
  <si>
    <t>8201200702-B</t>
  </si>
  <si>
    <t>6308200701-B</t>
  </si>
  <si>
    <t>9205200701-B</t>
  </si>
  <si>
    <t>9115200701-B</t>
  </si>
  <si>
    <t>9211200701-B</t>
  </si>
  <si>
    <t>9211200702-B</t>
  </si>
  <si>
    <t>7109200701-B</t>
  </si>
  <si>
    <t>13303200703-B</t>
  </si>
  <si>
    <t>13303200702-B</t>
  </si>
  <si>
    <t>13303200701-B</t>
  </si>
  <si>
    <t>9111200601-C</t>
  </si>
  <si>
    <t>10108200701-B</t>
  </si>
  <si>
    <t>5601200701-B</t>
  </si>
  <si>
    <t>5803200701-B</t>
  </si>
  <si>
    <t>7101200701-B</t>
  </si>
  <si>
    <t>7104200701-B</t>
  </si>
  <si>
    <t>9203200701-B</t>
  </si>
  <si>
    <t>11201180702-C</t>
  </si>
  <si>
    <t>11401180706-C</t>
  </si>
  <si>
    <t>11101180705-C</t>
  </si>
  <si>
    <t>11101180703-C</t>
  </si>
  <si>
    <t>11101180704-C</t>
  </si>
  <si>
    <t>3302200702-B</t>
  </si>
  <si>
    <t>10206200701-B</t>
  </si>
  <si>
    <t>3303200701-B</t>
  </si>
  <si>
    <t>9203200702-B</t>
  </si>
  <si>
    <t>10103200701-B</t>
  </si>
  <si>
    <t>1404200701-B</t>
  </si>
  <si>
    <t>16104201001-C</t>
  </si>
  <si>
    <t>9102191001-C</t>
  </si>
  <si>
    <t>7403201001-C</t>
  </si>
  <si>
    <t>6108170804-C</t>
  </si>
  <si>
    <t>10303200701-B</t>
  </si>
  <si>
    <t>10109200702-B</t>
  </si>
  <si>
    <t>11102200701-B</t>
  </si>
  <si>
    <t>6305190702-C</t>
  </si>
  <si>
    <t>6304190401-C</t>
  </si>
  <si>
    <t>8307160701-1</t>
  </si>
  <si>
    <t>10106200701-B</t>
  </si>
  <si>
    <t>10104200701-B</t>
  </si>
  <si>
    <t>10202200701-B</t>
  </si>
  <si>
    <t>9103201001-C</t>
  </si>
  <si>
    <t>10302200701-B</t>
  </si>
  <si>
    <t>6109201001-C</t>
  </si>
  <si>
    <t>16108200701-B</t>
  </si>
  <si>
    <t>5506200701-B</t>
  </si>
  <si>
    <t>9112180743-C</t>
  </si>
  <si>
    <t>10204200701-B</t>
  </si>
  <si>
    <t>7303200701-B</t>
  </si>
  <si>
    <t>10104191001-C</t>
  </si>
  <si>
    <t>10307200701-B</t>
  </si>
  <si>
    <t>CONSTRUCCIÓN ALCANTARILLADO POBLACIÓN VILLA ESPERANZA OESTE, PEHUÉN</t>
  </si>
  <si>
    <t>EXTENSIÓN COLECTOR DE ALCANTARILLADO DE AGUAS SERVIDAS, PASAJE LOS CEREZOS, COMUNA DE FLORIDA</t>
  </si>
  <si>
    <t>CONSTRUCCIÓN DE POZO PROFUNDO SECTOR SAN FRANCISCO DE MILLAPOA</t>
  </si>
  <si>
    <t>CONSTRUCCIÓN SISTEMA DE AGUA POTABLE RURAL SECTOR VILLA QUIAPO, COMUNA DE ARAUCO.</t>
  </si>
  <si>
    <t>AGUA POTABLE RURAL ANCUD -QUILAPALITOS</t>
  </si>
  <si>
    <t>MEJORAMIENTO FILTRO HIERRO Y MANGANESO APR LA ESTRELLA</t>
  </si>
  <si>
    <t>PILOTO INSTALACIÓN PLANTA DESALADORA PUERTECILLO, COMUNA DE NAVIDAD</t>
  </si>
  <si>
    <t>EXTENSIÓN DE RED A.P. PASAJES 2-3-4-5: 45 VIVIENDAS SECTOR EL ROSAL Y EXTENSIÓN RED A.S. 3 VIVIENDAS CALLE HERMANOS CARRERA</t>
  </si>
  <si>
    <t>EXTENSIÓN RED DE ALCANTARILLADO PASAJE LUIS SAGARDÍA Y PASAJE CANCHA RAYADA</t>
  </si>
  <si>
    <t>REGULARIZACIÓN EXTENSIÓN RED COMITÉ HABILITACIONAL, VILLA LA TUNA, COMUNA DE PLACILLA</t>
  </si>
  <si>
    <t>ABASTO AGUA POTABLE RANQUIL CENTRAL</t>
  </si>
  <si>
    <t>INSTALACIÓN PILÓN MUNICIPAL PASAJE MEZA, PUCÓN</t>
  </si>
  <si>
    <t>ABASTO DE AGUA POTABLE COMUNIDAD INDIGENA CHAVOL II</t>
  </si>
  <si>
    <t>ABASTO AGUA POTABLE COMUNIDAD INDIGENA MIGUEL HUENTELEN</t>
  </si>
  <si>
    <t>EXTENSION COLECTOR DE AGUAS SERVIDAS SECTOR HUAMACHUCO ORIENTE, COMUNA DE SAN CLEMENTE</t>
  </si>
  <si>
    <t>CONSTRUCCIÓN SISTEMA DE RESPALDO DE ENERGIA PARA INCORPORACIÓN DE NUEVAS VIVIENDAS, APR CALEU</t>
  </si>
  <si>
    <t>CONSTRUCCIÓN SISTEMA DE RESPALDO DE ENERGIA PARA INCORPORACIÓN DE NUEVAS VIVIENDAS, APR ESPINALILLO</t>
  </si>
  <si>
    <t>CONSTRUCCIÓN SISTEMA DE RESPALDO DE ENERGIA PARA INCORPORACIÓN DE NUEVAS VIVIENDAS, APR PUNTA PEUCO</t>
  </si>
  <si>
    <t>ASISTENCIA LEGAL DE REGULARIZACIÓN DE LA PEQUEÑA PROPIEDAD RAÍZ EN LA COMUNA DE NUEVA IMPERIAL</t>
  </si>
  <si>
    <t>REPOSICIÓN DE ESTANQUE ELEVADO, APR MUNICIPAL LOS COIGUES, COMUNA DE MAULLIN.</t>
  </si>
  <si>
    <t>CONSTRUCCIÓN EXTENSIÓN MATRIZ DE AGUA POTABLE SECTOR PUERTECITO</t>
  </si>
  <si>
    <t>MEJORAMIENTOS SISTEMAS DE AGUA POTABLE RURAL DIVERSOS SECTORES Y HABILITACIÓN POZO MUNICIPAL OLMUÉ</t>
  </si>
  <si>
    <t>MEJORAMIENTO Y REPOSICIÓN DE EQUIPOS PLANTA DE TRATAMIENTO VILLA ILLINOIS</t>
  </si>
  <si>
    <t>INSTALACIÓN SISTEMA DE AGUA POTABLE RURAL PELLINES, EMPEDRADO</t>
  </si>
  <si>
    <t>ALCANTARILLADO DE CURACAUTIN, EXTENSIÓN DE RED CALLE CAMINO SANTA INES</t>
  </si>
  <si>
    <t>CONSTRUCCIÓN ELECTRIFICACIÓN RURAL VARIOS SECTORES AYSÉN 2</t>
  </si>
  <si>
    <t>SANEAMIENTO SANITARIO RURAL, COMUNA DE CHILE CHICO</t>
  </si>
  <si>
    <t>CONSTRUCCIÓN SOLUCIONES SANITARIAS SECTOR SAN MIGUEL</t>
  </si>
  <si>
    <t>ELECTRIFICACION RURAL LAGO ATRAVESADO, COMUNA DE COYHAIQUE</t>
  </si>
  <si>
    <t>ELECTRIFICACION RURAL SECTOR SEIS LAGUNAS CALLEJON FOURNIER, COMUNA COYHAIQUE</t>
  </si>
  <si>
    <t>CONSTRUCCIÓN CASETAS SANITARIAS SECTOR LAS BREAS, VALLE DE EL CARMEN</t>
  </si>
  <si>
    <t>MEJORAMIENTO SISTEMA DE IMPULSION DE ALCANTARILLADO URBANO - COMUNA DE PUQUELDON</t>
  </si>
  <si>
    <t>CONSTRUCCIÓN ALCANTARILLADO SECTOR JOSÉ SANTOS OSSA, FREIRINA.</t>
  </si>
  <si>
    <t>ABASTO AGUA POTABLE COMUNIDAD INDÍGENA IGNACIO HUAIQUILAO, CURACAUTIN</t>
  </si>
  <si>
    <t>INSTALACIÓN SISTEMA POTABILIZACIÓN Y DEPURACIÓN EN SECTOR ESTANQUES Y AMPLIACIÓN APR SECTOR EL BOSQUE</t>
  </si>
  <si>
    <t>EXTENSIÓN MATRICES DE AGUA POTABLE CALLES TARAPACÁ, 18 SEPTIEMBRE Y LIBERTAD, LOCALIDAD DE HUARA</t>
  </si>
  <si>
    <t>ASISTENCIA TÉCNICA AGUA POTABLE RURAL COMUNA DE EL CARMEN</t>
  </si>
  <si>
    <t>ELABORACIÓN DE PROYECTOS DE CASETAS SANITARIAS PARA LA COMUNA DE CARAHUE</t>
  </si>
  <si>
    <t>ASISTENCIA TÉCNICA VARIOS PROYECTOS DEL PROGRAMA MEJORAMIENTO DE BARRIOS, LONGAVI</t>
  </si>
  <si>
    <t>ADQUISICION DE TERRENO PARA EMPLAZAMIENTO DE ESTANQUE EXISTENTE PARA EL APR CHACAYES, COMUNA DE MACHALÍ</t>
  </si>
  <si>
    <t>MEJORAMIENTO ABASTO DE AGUA POTABLE 5 FAMILIAS SECTOR HUEYUSCA</t>
  </si>
  <si>
    <t>CONSTRUCCIÓN Y HABILITACIÓN POZO PROFUNDO RÍO SUR</t>
  </si>
  <si>
    <t>CONSTRUCCION RED INTERIOR ALCANTARILLADO DOMICILIARIO VILLA LA TAPERA</t>
  </si>
  <si>
    <t>EXTENSION RED DE ALCANTARILLADO VILLA CORDILLERA COMUNA DE NANCAGUA</t>
  </si>
  <si>
    <t>CARTERA DE SOLUCIONES DE AGUA POTABLE COMUNITARIA - LOLOL.</t>
  </si>
  <si>
    <t>CONSTRUCCIÓN EXTENSIÓN DE RED AGUA POTABLE RURAL EL SAUCE - COIHUE, COMUNA DE NEGRETE</t>
  </si>
  <si>
    <t>MANTENIMIENTO Y CONSTRUCCION DE NUEVAS CONEXIONES P.T.A.S CAÑITAS</t>
  </si>
  <si>
    <t>MEJORAMIENTO APR EL MAÑIO</t>
  </si>
  <si>
    <t>MEJORAMIENTO SISTEMA APR CHACAO, COMUNA DE ANCUD</t>
  </si>
  <si>
    <t>ASISTENCIA TÉCNICA PARA CATASTROS Y GENERACIÓN DE PROYECTOS INFRAESTRUCTURAS SANITARIAS, AÑO 2020, CUNCO</t>
  </si>
  <si>
    <t>HABILITACION POZO PROFUNDO N°2 VILLA OCTAY ALTO</t>
  </si>
  <si>
    <t>DIAGNOSTICO Y GENERACIÓN DE PROYECTOS SANITARIOS PARA ESTABLECIMIENTOS DE SALUD, EDUCACION, MUNICIPAL Y DISEÑOS DE EXTENSIÓN DE APR CON PTAS.</t>
  </si>
  <si>
    <t>CONSTRUCCION SISTEMAS APRI, SECTOR SAN BERNARDO-LOMAS DE LARQUI, COMUNA DE SAN IGNACIO</t>
  </si>
  <si>
    <t>OBRAS DE CONSERVACIÓN EN SISTEMA DE AGUA POTABLE MUNICIPAL DISTRITO EL MELÓN, COMUNA DE NOGALES</t>
  </si>
  <si>
    <t>AGUA POTABLE LOCALIDAD DE PADRE LAS CASAS, EXTENSIÓN RED PASAJE NELSON</t>
  </si>
  <si>
    <t>MEJORAMIENTO SISTEMA APR CURACO</t>
  </si>
  <si>
    <t>CONSTRUCCIÓN POZO PROFUNDO SECTOR LOS ESCALONES, COMUNA DE LICANTÉN</t>
  </si>
  <si>
    <t>SANEAMIENTO SANITARIO COMUNA DE FRESIA</t>
  </si>
  <si>
    <t>CONSTRUCCION PLANTA FOTOVOLTAICA PARA COMITE DE AGUA RURAL SECTOR CANTIAMO BAJO , COMUNA SAN PABLO</t>
  </si>
  <si>
    <t>FLORIDA</t>
  </si>
  <si>
    <t>QUILACO</t>
  </si>
  <si>
    <t>LA ESTRELLA</t>
  </si>
  <si>
    <t>PLACILLA</t>
  </si>
  <si>
    <t>TIL-TIL</t>
  </si>
  <si>
    <t>NUEVA IMPERIAL</t>
  </si>
  <si>
    <t>MAULLIN</t>
  </si>
  <si>
    <t>SAN ANTONIO</t>
  </si>
  <si>
    <t>OLMUE</t>
  </si>
  <si>
    <t>TALCA</t>
  </si>
  <si>
    <t>CURACAUTIN</t>
  </si>
  <si>
    <t>AYSEN</t>
  </si>
  <si>
    <t>CHILE CHICO</t>
  </si>
  <si>
    <t>COYHAIQUE</t>
  </si>
  <si>
    <t>PUQUELDON</t>
  </si>
  <si>
    <t>COCHAMO</t>
  </si>
  <si>
    <t>Tarapacá</t>
  </si>
  <si>
    <t>HUARA</t>
  </si>
  <si>
    <t>CARAHUE</t>
  </si>
  <si>
    <t>LONGAVI</t>
  </si>
  <si>
    <t>MACHALI</t>
  </si>
  <si>
    <t>PUERTO VARAS</t>
  </si>
  <si>
    <t>LAGO VERDE</t>
  </si>
  <si>
    <t>NANCAGUA</t>
  </si>
  <si>
    <t>NEGRETE</t>
  </si>
  <si>
    <t>FRESIA</t>
  </si>
  <si>
    <t>CUNCO</t>
  </si>
  <si>
    <t>MALLOA</t>
  </si>
  <si>
    <t>SAN IGNACIO</t>
  </si>
  <si>
    <t>NOGALES</t>
  </si>
  <si>
    <t>CURACO DE VELEZ</t>
  </si>
  <si>
    <t>LICANTEN</t>
  </si>
  <si>
    <t>SAN PABLO</t>
  </si>
  <si>
    <t>2203190703-C</t>
  </si>
  <si>
    <t>NORMALIZACIÓN CASETA DE GENERADOR-CERCO PERIMETRAL ESTANQUE DE COMBUSTIBLE LOCALIDAD DE RÍO GRANDE</t>
  </si>
  <si>
    <t xml:space="preserve">A. DE M. REGIÓN DE ATACAMA </t>
  </si>
  <si>
    <t>3901180401-C</t>
  </si>
  <si>
    <t>DESARROLLO DE PROYECTOS DE ABASTECIMIENTO DE AGUA POTABLE RURAL, REGIÓN DE ATACAMA</t>
  </si>
  <si>
    <t>3302191002-C</t>
  </si>
  <si>
    <t>HABILITACIÓN DE ASISTENCIA TÉCNICA PARA LA GESTIÓN DE PROYECTOS</t>
  </si>
  <si>
    <t>HUASCO</t>
  </si>
  <si>
    <t>3304191001-C</t>
  </si>
  <si>
    <t>ASISTENCIA TECNICA PARA PREPARACION DE PROYECTOS EN COMUNA DE HUASCO</t>
  </si>
  <si>
    <t>ELABORACIÓN DE PROYECTOS DE ALCANTARILLADO, AGUA POTABLE Y EVACUACIÓN DE AGUAS LLUVIAS – REDISEÑO DE VÍAS DE CIRCULACIÓN - BARRIOS CAMINO VIEJO Y EL C</t>
  </si>
  <si>
    <t>A.M. REGIÓN DE O'HIGGINS</t>
  </si>
  <si>
    <t>6901191001-C</t>
  </si>
  <si>
    <t>ASISTENCIA TÉCNICA PROFESIONALES REGIÓN DE O´HIGGINS</t>
  </si>
  <si>
    <t>6302191001-C</t>
  </si>
  <si>
    <t>ASISTENCIA TÉCNICA GENERACIÓN DE PROYECTOS SANITARIOS DIVERSOS SECTORES, COMUNA DE CHÉPICA</t>
  </si>
  <si>
    <t>COINCO</t>
  </si>
  <si>
    <t>6103190701-C</t>
  </si>
  <si>
    <t>REPOSICIÓN SISTEMA ALUMBRADO PÚBLICO COMUNA DE COINCO, SECTORES COPEQUEN, CHILLEHUE Y EL RULO</t>
  </si>
  <si>
    <t>DOÑIHUE</t>
  </si>
  <si>
    <t>6105190701-C</t>
  </si>
  <si>
    <t>EXTENSION DE RED DE AGUAS SERVIDAS CALLE CENTENARIO, DOÑIHUE</t>
  </si>
  <si>
    <t>GRANEROS</t>
  </si>
  <si>
    <t>6106181002-C</t>
  </si>
  <si>
    <t>ASISTENCIA TÉCNICA GENERACION DE SOLUCIONES SANITARIAS PARA ZONAS URBANAS Y RURALES COMUNA DE GRANEROS</t>
  </si>
  <si>
    <t>6304170701-C</t>
  </si>
  <si>
    <t>CONSTRUCCIÓN ALUMBRADO PÚBLICO SECTOR RURAL COMUNA DE LOLOL</t>
  </si>
  <si>
    <t>6109160704-C</t>
  </si>
  <si>
    <t>REPOSICIÓN DE LUMINARIAS VARIOS SECTORES DE LA COMUNA DE MALLOA</t>
  </si>
  <si>
    <t>7202180702-C</t>
  </si>
  <si>
    <t>MEJORAMIENTO ALUMBRADO PUBLICO ÁREA URBANA SECTOR 1, CASERÍO PAHUIL Y LA VEGA, CHANCO</t>
  </si>
  <si>
    <t>7301180702-C</t>
  </si>
  <si>
    <t>EXTENSIÓN RED DE AGUA POTABLE SECTOR LOS GONZÁLEZ, COMUNA DE CURICÓ.</t>
  </si>
  <si>
    <t>7301181006-C</t>
  </si>
  <si>
    <t>CONTINUACIÓN ASESORÍA TÉCNICA PROYECTOS SANITARIOS DE LA COMUNA DE CURICÓ.</t>
  </si>
  <si>
    <t>EXTENSIÓN RED DE AGUA POTABLE IDAHUE CHICO</t>
  </si>
  <si>
    <t>LINARES</t>
  </si>
  <si>
    <t>7401180701-C</t>
  </si>
  <si>
    <t>REPOSICIÓN DE LUMINARIA POR LED SECTOR PALMILLA-LAS TOSCAS</t>
  </si>
  <si>
    <t>ASISTENCIA TECNICA VARIOS PROYECTOS DEL PROGRAMA MEJORAMIENTO DE BARRIOS LONGAVI</t>
  </si>
  <si>
    <t>MOLINA</t>
  </si>
  <si>
    <t>7304160709-C</t>
  </si>
  <si>
    <t>CONSTRUCCION RED DE ALCANTARILLADO VILLA EL GLOBO MOLINA</t>
  </si>
  <si>
    <t>ASISTENCIA TÉCNICA, GENERACIÓN DE PROYECTOS SANITARIOS, COMUNA DE RAUCO</t>
  </si>
  <si>
    <t>7305161004-C</t>
  </si>
  <si>
    <t>EFICIENCIA ENERGÉTICA DE SISTEMAS ELÉCTRICOS, INFRAESTRUCTURA PÚBLICA, COMUNA DE RAUCO</t>
  </si>
  <si>
    <t>SAGRADA FAMILIA</t>
  </si>
  <si>
    <t>7307191001-C</t>
  </si>
  <si>
    <t>ASISTENCIA TÉCNICA PARA PROYECTOS DE SANEAMIENTO SANITARIO</t>
  </si>
  <si>
    <t>EXTENSIÓN APR CALLAQUI EJECUCIÓN OBRAS FASE III</t>
  </si>
  <si>
    <t>CURANILAHUE</t>
  </si>
  <si>
    <t>8205140401-C</t>
  </si>
  <si>
    <t>ESTUDIO SANEAMIENTO SANITARIO SECTOR PLEGARIAS</t>
  </si>
  <si>
    <t>8205191001-C</t>
  </si>
  <si>
    <t>ASISTENCIA TÉCNICA PARA LA FORMULACIÓN DE PROYECTOS DE CARENCIAS SANITARIAS : CORNELIA OLIVARES, LIBERTAD, LOS AMARILLOS Y BUENA ESPERANZA</t>
  </si>
  <si>
    <t>8301180707-C</t>
  </si>
  <si>
    <t>EXTENSIÓN ALCANTARILLADO A. S 11 VIVIENDAS AVDA. GABRIELA MISTRAL ESQUINA ANTONIO VARAS, LOS ÁNGELES</t>
  </si>
  <si>
    <t>8308191001-C</t>
  </si>
  <si>
    <t>ASISTENCIA TÉCNICA PARA SANEAMIENTOS SANITARIOS Y SERVICIOS BÁSICOS EN SAN RAMÓN ALTO, LONCOPANGUE ALTO, CAMPO LINDO, CAMPAMENTO Y RINCÓN DE PIÑIQUIHU</t>
  </si>
  <si>
    <t>8109180402-C</t>
  </si>
  <si>
    <t>ESTUDIO SISMOELÉCTRICO Y CONSTRUCCIÓN POZO PROFUNDO SECTOR EL COIHUE Y COLICO ALTO, COMUNA DE SANTA JUANA</t>
  </si>
  <si>
    <t>8313180708-C</t>
  </si>
  <si>
    <t>EXTENSIÓN REDES DE AGUA POTABLE Y AGUAS SERVIDAS SECTOR PERIFÉRICA PONIENTE, YUMBEL</t>
  </si>
  <si>
    <t>A.M. CORDILLERANAS DE LA ARAUCANÍA</t>
  </si>
  <si>
    <t>9911191001-C</t>
  </si>
  <si>
    <t>ASISTENCIA CONSULTORÍA PARA SANEAMIENTO SANITARIO DE ESTABLECIMIENTOS EDUCACIONALES MUNICIPALES URBANOS DE LA ASOCIACION CORDILLERA ARAUCANIA</t>
  </si>
  <si>
    <t>9911191502-C</t>
  </si>
  <si>
    <t>MINIMIZACIÓN Y MEJORAMIENTO INTEGRAL DEL MANEJO DE RSD Y ASIMILABLES CON SU MODELO DE GESTIÓN COMUNAS DE VILCUN, CUNCO, CURRARREHUE Y MELIPUECO</t>
  </si>
  <si>
    <t>A.M. DE ALCALDES MAPUCHES</t>
  </si>
  <si>
    <t>9905191001-C</t>
  </si>
  <si>
    <t>ASISTENCIA TÉCNICA PARA LA ELABORACIÓN DE PROYECTOS PARA MUNICIPIOS PERTENECIENTES A LA AMCAM 2019</t>
  </si>
  <si>
    <t>A.M. MALLECO NORTE</t>
  </si>
  <si>
    <t>9904181013-C</t>
  </si>
  <si>
    <t>APOYO TÉCNICO PARA LA GESTION DE RESIDUOS AMMN</t>
  </si>
  <si>
    <t>9201191001-C</t>
  </si>
  <si>
    <t>CONTRATACIÓN DE PROFESIONALES PARA ASISTENCIA TECNICA EN ABASTOS DE AGUA POTABLE EN SECTORES RURALES CORDILLERANOS, ANGOL</t>
  </si>
  <si>
    <t>ERCILLA</t>
  </si>
  <si>
    <t>9204170728-C</t>
  </si>
  <si>
    <t>EXTENSION RED ALCANTARILLADO CALLE LAUTARO ENTRE ONGOLMO Y GUACOLDA</t>
  </si>
  <si>
    <t>9106170736-C</t>
  </si>
  <si>
    <t>ABASTO DE AGUA POTABLE COMUNIDAD INDIGENA JOSÉ COILLA – QUETRE II</t>
  </si>
  <si>
    <t>9107190601-C</t>
  </si>
  <si>
    <t>CATASTRO DE INMUEBLES MUNICIPALES EDUCACIÓN Y SALUD Y ELABORACIÓN CARPETAS PARA SANEAMIENTO DE TÍTULOS PARA SANEAMIENTO SANITARIO DE GORBEA.</t>
  </si>
  <si>
    <t>9206160712-C</t>
  </si>
  <si>
    <t>EXTENSION RED DE AGUA POTABLE Y ALCANTARILLADO CALLE EL MAITEN, LOS SAUCES</t>
  </si>
  <si>
    <t>9206160712-C-1</t>
  </si>
  <si>
    <t>9207180710-C</t>
  </si>
  <si>
    <t>CONSTRUCCION ABASTOS DE AGUA POTABLE, COMUNIDAD INDIGENA RAIÑMAÑ PUNOLEF ANADELA EL PERAL, COMUNA DE LUMACO</t>
  </si>
  <si>
    <t>9207180714-C</t>
  </si>
  <si>
    <t>CONSTRUCCION ABASTOS DE AGUA POTABLE, SECTOR LOS LAURELES, COMUNA DE LUMACO</t>
  </si>
  <si>
    <t>9112150401-C</t>
  </si>
  <si>
    <t>ESTUDIO SANEAMIENTO BÁSICO LOCALIDAD DE SAN RAMÓN, COMUNA DE PADRE LAS CASAS</t>
  </si>
  <si>
    <t>PITRUFQUÉN</t>
  </si>
  <si>
    <t>9114160710-C</t>
  </si>
  <si>
    <t>CONSTRUCCIÓN ABASTO DE AGUA POTABLE SECTOR RURAL DE COLONIA O’HIGGINS Y LAS QUEMAS, PITRUFQUÉN</t>
  </si>
  <si>
    <t>PURÉN</t>
  </si>
  <si>
    <t>9208170705-C</t>
  </si>
  <si>
    <t>AGUA PARA EL BUEN VIVIR DIVERSOS SECTORES RURALES, PUREN</t>
  </si>
  <si>
    <t>9116181004-C</t>
  </si>
  <si>
    <t>ASISTENCIA TÉCNICA PARA SANEAMIENTO SANITARIO, VARIOS SECTORES, SAAVEDRA</t>
  </si>
  <si>
    <t>ABASTO DE AGUA POTABLE SECTOR LLAGUIN, COMUNA TEODORO SCHMIDT</t>
  </si>
  <si>
    <t>9210170716-C</t>
  </si>
  <si>
    <t>7 PROYECTOS DOMICILIARIOS SOLUCIONES PARTICULARES AGUAS SERVIDAS COMUNA DE TRAIGUÉN</t>
  </si>
  <si>
    <t>VILLARRICA</t>
  </si>
  <si>
    <t>9120161002-C</t>
  </si>
  <si>
    <t>PROFESIONALES PARA ASISTENCIA TÉCNICA EN SANEAMIENTO SANITARIO INTEGRAL-LOTEO LOS VOLCANES Y CIPRESES, VILLARRICA</t>
  </si>
  <si>
    <t>10401191001-C</t>
  </si>
  <si>
    <t>GENERACIÓN DE PROYECTOS PARA LA COMUNA DE CHAITEN</t>
  </si>
  <si>
    <t>10205191001-C</t>
  </si>
  <si>
    <t>CATASTRO Y FORMULACIÓN DE PROYECTOS DE INFRAESTRUCTURA PÚBLICA DE LA COMUNA DE DALCAHUE</t>
  </si>
  <si>
    <t>10107181001-C</t>
  </si>
  <si>
    <t>ASISTENCIA TÉCNICA PARA FORMULACIÓN DE PROYECTOS SANEAMIENTO SANITARIO EN SIETE SECTORES RURALES Y EN UN SECTOR URBANO, LLANQUIHUE</t>
  </si>
  <si>
    <t>APOYO PROFESIONAL PARA GENERACION INICIATIVAS DE SANEAMIENTO SANITARIO COMUNA DE PUQUELDON</t>
  </si>
  <si>
    <t>QUELLÓN</t>
  </si>
  <si>
    <t>10208181014-C</t>
  </si>
  <si>
    <t>REGULARIZACION DE LOTEOS PARA SECTORES DENTRO Y FUERA DEL RADIO OPERACIONAL DE LA COMUNA DE QUELLON”</t>
  </si>
  <si>
    <t>O´HIGGINS</t>
  </si>
  <si>
    <t>11302181010-C</t>
  </si>
  <si>
    <t>ASISTENCIA TÉCNICA DE UN ARQUITECTO Y UN INGENIERO CIVIL INDUSTRIAL PARA DESARROLLO DE PROYECTOS Y CONTRAPARTE TECNICA</t>
  </si>
  <si>
    <t>RÍO IBÁÑEZ</t>
  </si>
  <si>
    <t>11402191001-C</t>
  </si>
  <si>
    <t>ASISTENCIAS TÉCNICAS PARA GENERACIÓN DE PROYECTOS EN SANEAMIENTO SANITARIO Y DESARROLLO URBANO, COMUNA DE RIO IBÁÑEZ</t>
  </si>
  <si>
    <t>A.CH.M</t>
  </si>
  <si>
    <t>13903191002-C</t>
  </si>
  <si>
    <t>ASISTENCIA TÉCNICA PARA MUNICIPIOS EN DISEÑO Y POSTULACION DE PROYECTOS INTEGRALES DE DESARROLLO COMUNAL</t>
  </si>
  <si>
    <t>A.M. CIUDAD SUR</t>
  </si>
  <si>
    <t>DIAGNÓSTICO DE PROBLEMAS MEDIOAMBIENTALES Y GENERACIÓN DE CARTERA DE PROYECTOS PARA ÁREAS LIMÍTROFES DE LAS COMUNAS DE LA ASOC. MUNICIPIOS CIUDAD SUR</t>
  </si>
  <si>
    <t>ALHUÉ</t>
  </si>
  <si>
    <t>13502191001-C</t>
  </si>
  <si>
    <t>ASISTENCIA TÉCNICA PARA EL SANEAMIENTO SANITARIO DE ESTABLECIMIENTOS EDUCACIONALES DE ALHUÉ.</t>
  </si>
  <si>
    <t>CALERA DE TANGO</t>
  </si>
  <si>
    <t>13403191001-C</t>
  </si>
  <si>
    <t>MEJORAMIENTO DE SISTEMAS DE ELIMINACIÓN DE AGUAS SERVIDAS VILLORRIO RURAL EL CURATO</t>
  </si>
  <si>
    <t>13503191002-C</t>
  </si>
  <si>
    <t>ASISTENCIA TÉCNICA, PROYECTO DE SANEAMIENTO SANITARIO, COMUNA DE CURACAVÍ</t>
  </si>
  <si>
    <t>13503170712-C</t>
  </si>
  <si>
    <t>EXTENSION ALCANTARILLADO RURAL SECTOR LO ALVARADO</t>
  </si>
  <si>
    <t>13504180701-C</t>
  </si>
  <si>
    <t>TELECOMUNICACIONES RURALES, COMUNA DE MARÍA PINTO</t>
  </si>
  <si>
    <t>PADRE HURTADO</t>
  </si>
  <si>
    <t>13604180701-C</t>
  </si>
  <si>
    <t>RECAMBIO DE LUMINARIAS ORNAMENTALES COMUNA DE PADRE HURTADO</t>
  </si>
  <si>
    <t>PAINE</t>
  </si>
  <si>
    <t>13404191001-C</t>
  </si>
  <si>
    <t>CONTRATACIÓN DE PROFESIONALES PARA ELABORACIÓN DE PROYECTOS PARA ILUSTRE MUNICIPALIDAD DE PANE</t>
  </si>
  <si>
    <t>13128191001-C</t>
  </si>
  <si>
    <t>CONTRATACIÓN DE ASESORÍA PROFESIONAL EN PROYECTOS DE INFRAESTRUCTURA SANITARIA Y ENERGIZACIÓN, PARA LA COMUNA DE RENCA</t>
  </si>
  <si>
    <t>SAN JOAQUÍN</t>
  </si>
  <si>
    <t>13129181011-C</t>
  </si>
  <si>
    <t>ASISTENCIA TECNICA PARA EL DISEÑO DE PROYECTOS DE INFRAESTRUCTURA COMUNAL</t>
  </si>
  <si>
    <t>14202190401-C</t>
  </si>
  <si>
    <t>ACTUALIZACION DE DISEÑO DE INGENIERIA PARA EL SANEAMIENTO SANITARIO Y APR – LOCALIDAD DE ISLA HUAPI</t>
  </si>
  <si>
    <t>14202191001-C</t>
  </si>
  <si>
    <t>ASISTENCIA TÉCNICA DE PROFESIONALES PMB COMUNA DE FUTRONO</t>
  </si>
  <si>
    <t>MÁFIL</t>
  </si>
  <si>
    <t>14105181006-C</t>
  </si>
  <si>
    <t>ASISTENCIA TÉCNICA PARA FORMULACIÓN Y APOYO EN INICIATIVAS DE INVERSIÓN PÚBLICA EN LA COMUNA DE MÁFIL</t>
  </si>
  <si>
    <t>CHILLÁN</t>
  </si>
  <si>
    <t>8401170708-C</t>
  </si>
  <si>
    <t>CONSTRUCCIÓN DE SOLUCIONES INDIVIDUALES DE AGUA POTABLE RURAL, COLLIGUAY, CHILLAN</t>
  </si>
  <si>
    <t>CHILLÁN VIEJO</t>
  </si>
  <si>
    <t>8406181001-C</t>
  </si>
  <si>
    <t>8403180702-C</t>
  </si>
  <si>
    <t>CONSTRUCCIÓN APR COLMUYAO COMUNA DE COBQUECURA</t>
  </si>
  <si>
    <t>8403180703-C</t>
  </si>
  <si>
    <t>CONSTRUCCIÓN APR LAS ACHIRAS, COMUNA DE COBQUECURA</t>
  </si>
  <si>
    <t>COIHUECO</t>
  </si>
  <si>
    <t>DISEÑO SANEAMIENTO SANITARIO INTEGRAL TALQUIPÉN - COIHUECO</t>
  </si>
  <si>
    <t>16104181001-C</t>
  </si>
  <si>
    <t>ASISTENCIA TECNICA AGUA POTABLE RURAL Y SANEAMIENTO SANITARIO COMUNA DE EL CARMEN</t>
  </si>
  <si>
    <t>8408180707-C</t>
  </si>
  <si>
    <t>CONSTRUCCÓÒN SISTEMA DE AGUA POTABLE RURAL EL SAUCE</t>
  </si>
  <si>
    <t>16106191001-C</t>
  </si>
  <si>
    <t>AGUA POTABLE RURAL DIVERSOS SECTORES, COMUNA DE PINTO</t>
  </si>
  <si>
    <t>8412180706-C</t>
  </si>
  <si>
    <t>CONSTRUCCION SISTEMA DE AGUA POTABLE RURAL SECTOR QUITENTO</t>
  </si>
  <si>
    <t>EXTENSIÓN RED DE AGUA POTABLE SECTOR LOMAS DE SAN DAMIAN.</t>
  </si>
  <si>
    <t>8419170715-C</t>
  </si>
  <si>
    <t>CONSTRUCCIÓN SISTEMA DE AGUA POTABLE RURAL SECTOR CURICA</t>
  </si>
  <si>
    <t>8419180716-C</t>
  </si>
  <si>
    <t>CONSTRUCCIÓN SISTEMA DE AGUA POTABLE RURAL SECTOR LLEQUEN SUR</t>
  </si>
  <si>
    <t>8419180717-C</t>
  </si>
  <si>
    <t>CONSTRUCCIÓN SISTEMA AGUA POTABLE RURAL SECTOR PUYAMAVIDA PONIENTE</t>
  </si>
  <si>
    <t>Decreto N° 537 del 08-04-2020 TR 22-04-2020 Gore Aysén</t>
  </si>
  <si>
    <t>MARIO  PAEZ CORTES</t>
  </si>
  <si>
    <t>ASOC. DE MUNICIPALIDADES REGION ATACAMA</t>
  </si>
  <si>
    <t>H.R.A. INGENIEROS CONSULTORES LTDA</t>
  </si>
  <si>
    <t>PATRICIO ANTONIO ARAYA ESPINOSA</t>
  </si>
  <si>
    <t>REGIÓN DEL LIBERTADOR GRAL. BERNARDO O´HIGGINS</t>
  </si>
  <si>
    <t>Asistencia Legal</t>
  </si>
  <si>
    <t>GABRIEL HUMBERTO BELTRAN RIOS</t>
  </si>
  <si>
    <t>JOSE FRANCISCO JUAN DIEGO MONTALVA FEUERHAKE</t>
  </si>
  <si>
    <t>CRISTINA  DANIELA CIUDAD BAZAUL</t>
  </si>
  <si>
    <t>PATRICIO MORA  HENRIQUEZ</t>
  </si>
  <si>
    <t>MARCO ANTONIO  CUEVAS FUENTES</t>
  </si>
  <si>
    <t>JORGE ELIECER  BIZAMA VASQUEZ</t>
  </si>
  <si>
    <t>CRISTIAN ALFREDO MARTINEZ CABRERA</t>
  </si>
  <si>
    <t>ASOCIACIÓN DE MUNICIPALIDADES CON ALCALDE MAPUCHE</t>
  </si>
  <si>
    <t>VERONICA ALEJANDRA CARDENAS  BARRIA</t>
  </si>
  <si>
    <t>CRISTIAN EDUARDO CABRERA VILLANUEVA  </t>
  </si>
  <si>
    <t>GULLERMO ANTONIO LAGOS MUÑOZ</t>
  </si>
  <si>
    <t>JONATHAN  HUILLICAL SADY</t>
  </si>
  <si>
    <t>MARIA CECILIA  CONCHA FUENTES</t>
  </si>
  <si>
    <t>LEONARDO AQUILES CALABRANO AARATIA</t>
  </si>
  <si>
    <t>ROSA MARCELA  ALVEAL LLANAO</t>
  </si>
  <si>
    <t>CESAR MAURICIO OLIVARES LEIVA</t>
  </si>
  <si>
    <t>VICENTE GASPAR  JARA CRUA</t>
  </si>
  <si>
    <t>MARCELO ALEJANDRO FIGUEROA MARCHANT</t>
  </si>
  <si>
    <t>JAVIER ALEJANDRO YAÑEZ MORALES</t>
  </si>
  <si>
    <t>RAMIRO OSVALDO CANCINO GONZÁLEZ</t>
  </si>
  <si>
    <t>FARLEY JOSUE CHEUQUEPIL SEPULVEDA</t>
  </si>
  <si>
    <t>LUCIANO  CERVANDO  OYANEDEL</t>
  </si>
  <si>
    <t>PMB - Energización</t>
  </si>
  <si>
    <t>JASMIN  ASTORGA  SALAS</t>
  </si>
  <si>
    <t>NADIA QUINCHEN ORTIZ</t>
  </si>
  <si>
    <t>NATHALY FERNANDA PULGAR CHACON</t>
  </si>
  <si>
    <t>DIEGO GABRIEL MAUTOR MARINAN</t>
  </si>
  <si>
    <t>REGIÓN AISÉN DEL GRAL. CARLOS IBÁÑEZ DEL CAMPO</t>
  </si>
  <si>
    <t>GUILLERMO FEDERICO MOREL SCHULZE</t>
  </si>
  <si>
    <t>FELIPE HERNANDEZ FUENTES</t>
  </si>
  <si>
    <t>IGNACIO GOMEZ ALAMO</t>
  </si>
  <si>
    <t>MARCIA PINTO CALDERON</t>
  </si>
  <si>
    <t>OSVALDO TAPIA MUÑOZ</t>
  </si>
  <si>
    <t>MARÍA VALENTINA  QUINTANILLA PEREZ</t>
  </si>
  <si>
    <t>LUIS ADOLFO ALBORNOZ STUARDO</t>
  </si>
  <si>
    <t>DYANA FERNANDA  RUZ NUÑEZ</t>
  </si>
  <si>
    <t>MARCELO EDUARDO GONZALEZ VILLAGRAN</t>
  </si>
  <si>
    <t>LUIS EMILIO GUEDE BUSTAMANTE</t>
  </si>
  <si>
    <t>KATHERINNE DEL CARMEN SEPULVEDA BARRERA</t>
  </si>
  <si>
    <t>JORGE MIGUEL MONSALVE VENEGAS</t>
  </si>
  <si>
    <t>JORGE ANIBAL SANCHEZ WALTEMATH</t>
  </si>
  <si>
    <t>CRISTIAN HERNAN  AGUAYO RIQUELME</t>
  </si>
  <si>
    <t>LUIS EDUARDO ALONSO AREVALO</t>
  </si>
  <si>
    <t>Decreto N° 1078 del 03-07-20</t>
  </si>
  <si>
    <t>TERCER TRIMESTRE</t>
  </si>
  <si>
    <t>RIO NEGRO</t>
  </si>
  <si>
    <t>10305200701-B</t>
  </si>
  <si>
    <t>CONSTRUCCIÓN POZO PROFUNDO SECTOR RURAL CHIFIN EL MORO</t>
  </si>
  <si>
    <t>FRUTILLAR</t>
  </si>
  <si>
    <t>10105200701-B</t>
  </si>
  <si>
    <t>HABILITACIÓN NUEVAS CONEXIONES A LA RED APR LOMA LA PIEDRA, FRUTILLAR</t>
  </si>
  <si>
    <t>QUELLON</t>
  </si>
  <si>
    <t>10208190702-C</t>
  </si>
  <si>
    <t>EXTENSIÓN DE RED PUBLICA DE ALCANTARILLADO, PASAJE RUCALIN, QUELLÓN</t>
  </si>
  <si>
    <t>7110201002-C</t>
  </si>
  <si>
    <t>CONTRATACIÓN A. TÉCNICA PARA GENERACIÓN DE PROYECTOS SANITARIOS, COMUNA SAN RAFAEL</t>
  </si>
  <si>
    <t>LLAYLLAY</t>
  </si>
  <si>
    <t>5703200701-B</t>
  </si>
  <si>
    <t>OBRAS DE CONSERVACIÓN SISTEMAS DE AGUA POTABLE RURAL, COMUNA DE LLAY LLAY</t>
  </si>
  <si>
    <t>5503200701-B</t>
  </si>
  <si>
    <t>CONSTRUCCION PLANTA ELEVADORA DE AGUAS SERVIDAS, SECTOR CONCHALI, HIJUELAS</t>
  </si>
  <si>
    <t>16106200701-B</t>
  </si>
  <si>
    <t>ABASTO INDIVIDUAL DE AGUA POTABLE SECTOR PASO PERALES, COMUNA DE PINTO</t>
  </si>
  <si>
    <t>13402200702-B</t>
  </si>
  <si>
    <t>PROYECTO EXTENSIÓN DE RED DE AGUA POTABLE PASAJE EL NOGAL, LOCALIDAD DE MAIPO, COMUNA DE BUIN</t>
  </si>
  <si>
    <t>6107200701-B</t>
  </si>
  <si>
    <t>MEJORAMIENTO CÁMARAS DE VÁLVULAS APR VALDEBENITO, COMUNA DE LAS CABRAS</t>
  </si>
  <si>
    <t>8421150801-C</t>
  </si>
  <si>
    <t>ADQUISICIÓN TERRENO PARA CONSTRUCCIÓN PROYECTO HABITACIONAL VILLA REPÚBLICA</t>
  </si>
  <si>
    <t>AYSÉN</t>
  </si>
  <si>
    <t>11201200401-C</t>
  </si>
  <si>
    <t>ESTUDIO MECÁNICA DE SUELOS ESTADIO PUERTO AGUIRRE Y CEMENTERIO MUNICIPAL PUERTO AYSÉN</t>
  </si>
  <si>
    <t>10201190701-C</t>
  </si>
  <si>
    <t>CONSTRUCCIÓN POZO PROFUNDO LOCALIDAD DE PUACURA</t>
  </si>
  <si>
    <t>11401200701-C</t>
  </si>
  <si>
    <t>EXTENSIÓN DE RED DE ALCANTARILLADO PÚBLICO CALLE LOS PINOS Y NUEVA LAS LENGAS, PUERTO GUADAL.</t>
  </si>
  <si>
    <t>14202170710-C</t>
  </si>
  <si>
    <t>CONSTRUCCION POZO PROFUNDO SISTEMA DE AGUA POTABLE SECTOR LAS QUEMAS</t>
  </si>
  <si>
    <t>5402200701-C</t>
  </si>
  <si>
    <t>HABILITACIÓN DE FUENTE SECTOR LOS MOLINOS PARA SERVICIO APR SAN JOSÉ, COMUNA DE CABILDO</t>
  </si>
  <si>
    <t>6107200701-C</t>
  </si>
  <si>
    <t>CONSTRUCCIÓN PLANTA DE TRATAMIENTO VILLA EL CARMEN</t>
  </si>
  <si>
    <t>VIÑA DEL MAR</t>
  </si>
  <si>
    <t>5109180601-C</t>
  </si>
  <si>
    <t>ASISTENCIA LEGAL PARA LA ADQUISICIÓN DE 125 PREDIOS DESTINADOS A PARQUE DEPORTIVO EN PARQUE INTERCOMUNAL DE VIÑA DEL MAR</t>
  </si>
  <si>
    <t>8312191001-C</t>
  </si>
  <si>
    <t>ASISTENCIA TÉCNICA PARA PROYECTOS DE SANEAMIENTOS SANITARIOS Y ALCANTARILLADOS COMUNA DE TUCAPEL, 2020</t>
  </si>
  <si>
    <t>TOLTÉN</t>
  </si>
  <si>
    <t>9118191001-C</t>
  </si>
  <si>
    <t>GENERACIÓN DE PROYECTOS DE SANEAMIENTO SANITARIO, ABASTOS DE AGUA Y ELECTRIFICACIÓN EN VARIOS SECTORES RURALES DE LA COMUNA DE TOLTÉN</t>
  </si>
  <si>
    <t>TIMAUKEL</t>
  </si>
  <si>
    <t>12303200701-C</t>
  </si>
  <si>
    <t>NORMALIZACIÓN RED DE DISTRIBUCIÓN ELÉCTRICA VILLA CAMERON</t>
  </si>
  <si>
    <t>9101191001-C</t>
  </si>
  <si>
    <t>ASISTENCIA TÉCNICA PARA LA GESTIÓN DE RESIDUOS SÓLIDOS DOMICILIARIOS EN LA COMUNA DE TEMUCO</t>
  </si>
  <si>
    <t>8202191001-C</t>
  </si>
  <si>
    <t>ASISTENCIA TÉCNICA PARA POSTULACIÓN Y EJECUCIÓN DE PROYECTOS DE SANEAMIENTO SANITARIO EN VARIAS LOCALIDADES, COMUNA DE ARAUCO.</t>
  </si>
  <si>
    <t>13402181010-C</t>
  </si>
  <si>
    <t>ASISTENCIA TÉCNICA DE IMPLEMENTACIÓN DE SISTEMAS INTEGRALES Y SOSTENIBLES PARA EL MANEJO EFICIENTE DE RESIDUOS SÓLIDOS DOMICILIARIOS Y ASIMILABLES</t>
  </si>
  <si>
    <t>8109190402-C</t>
  </si>
  <si>
    <t>DISEÑO DE INGENIERÍA PARA EXTENSIÓN DE RED DE AGUA POTABLE Y ALCANTARILLADO DE AGUAS SERVIDAS SECTOR UNIHUE, COMUNA DE SANTA JUANA</t>
  </si>
  <si>
    <t>8203201002-C</t>
  </si>
  <si>
    <t>DISEÑO DE SISTEMAS DE ENERGIZACIÓN LOCALIDADES BUTAMALAL BAJO, LLONCAO, PAICAVI, LLENQUEHUE, TRANGUILVORO Y POCUNO Y ANÁLISIS DE EFICIENCIA ENERGÉTICA</t>
  </si>
  <si>
    <t>CAUQUENES</t>
  </si>
  <si>
    <t>7201191001-C</t>
  </si>
  <si>
    <t>ASISTENCIA TÉCNICA PARA LA FORMULACIÓN DE INICIATIVAS DE INVERSIÓN COMUNA DE CAUQUENES</t>
  </si>
  <si>
    <t>6302201001-C</t>
  </si>
  <si>
    <t>CATASTRO PARA GENERACIÓN DE PROYECTOS SANITARIOS SECTOR AUQUINCO, COMUNA DE CHEPICA</t>
  </si>
  <si>
    <t>14102201001-C</t>
  </si>
  <si>
    <t>ASISTENCIA TÉCNICA DE DOS PROFESIONALES PARA PROYECTOS CON FINANCIAMIENTO DE LA SUBDERE EN LA COMUNA DE CORRAL, AÑO 2020</t>
  </si>
  <si>
    <t>16305190701-C</t>
  </si>
  <si>
    <t>CONSTRUCCIÓN SISTEMA AGUA POTABLE RURAL SECTOR QUILLAHUE</t>
  </si>
  <si>
    <t>16108200703-C</t>
  </si>
  <si>
    <t>CONSTRUCCIÓN SISTEMAS DE AGUA POTABLE RURAL INDIVIDUAL, SECTOR EL ÁLAMO, COMUNA DE SAN IGNACIO</t>
  </si>
  <si>
    <t>7104201001-C</t>
  </si>
  <si>
    <t>ASISTENCIA TÉCNICA PARA CATASTRO Y GENERACIÓN DE PROYECTOS, COMUNA DE EMPEDRADO</t>
  </si>
  <si>
    <t>16304180704-C</t>
  </si>
  <si>
    <t>CONSTRUCCIÓN APR SECTOR EL PALO, COMUNA DE SAN FABIÁN</t>
  </si>
  <si>
    <t>3303201001-C</t>
  </si>
  <si>
    <t>APOYO PROFESIONAL COMUNA DE FREIRINA</t>
  </si>
  <si>
    <t>10105191001-C</t>
  </si>
  <si>
    <t>ASISTENCIA TÉCNICA PARA EL DESARROLLO DE PROYECTOS DEL ÁREA SANITARIA SECTORES RURALES Y URBANO DE LA COMUNA DE FRUTILLAR</t>
  </si>
  <si>
    <t>9106191002-C</t>
  </si>
  <si>
    <t>CONTRATACIÓN PROFESIONAL DE APOYO TÉCNICO PARA LA GESTIÓN DE RESIDUOS SÓLIDOS DOMICILIARIOS COMUNA DE GALVARINO</t>
  </si>
  <si>
    <t>7307201001-C</t>
  </si>
  <si>
    <t>ASISTENCIA TÉCNICA PARA PROYECTOS DE AGUA POTABLE RURAL (APRS Y SANEAMIENTO SANITARIO)</t>
  </si>
  <si>
    <t>4305200701-C</t>
  </si>
  <si>
    <t>MEJORAMIENTO DE SISTEMA DE CAPTACIÓN, IMPULSIÓN Y DISTRIBUCIÓN DE AGUA POTABLE EN LA LOCALIDAD DE MAITENES DE SAMO ALTO</t>
  </si>
  <si>
    <t>4305191002-C</t>
  </si>
  <si>
    <t>CONTRATACIÓN DE EQUIPO DE PROFESIONALES ASISTENCIA TÉCNICA PARA PROYECTOS, COMUNA DE RÍO HURTADO</t>
  </si>
  <si>
    <t>GUAITECAS</t>
  </si>
  <si>
    <t>11203191001-C</t>
  </si>
  <si>
    <t>ANÁLISIS TERRITORIAL, PARA LA REGULARIZACIÓN DE TÍTULOS DE DOMINIO EN LA ZONA RURAL DE REPOLLAL ALTO, MEDIO Y BAJO</t>
  </si>
  <si>
    <t>1404191001-C</t>
  </si>
  <si>
    <t>CONTRATACIÒN DE PROFESIONALES PARA ELABORACIÓN DE PROYECTOS AÑO 2020 EN LA COMUNA DE HUARA</t>
  </si>
  <si>
    <t>14201201001-C</t>
  </si>
  <si>
    <t>ASISTENCIA TECNICA PARA ILUSTRE MUNICIPALIDAD DE LA UNION</t>
  </si>
  <si>
    <t>5703201001-C</t>
  </si>
  <si>
    <t>DESARROLLO DE CARTERA PARA PROYECTOS DE ESCASEZ HIDRICA EN LA COMUNA</t>
  </si>
  <si>
    <t>8206201001-C</t>
  </si>
  <si>
    <t>ASISTENCIA TÉCNICA SOLUCIONES SANITARIAS DIVERSOS SECTORES, COMUNA DE LOS ÁLAMOS</t>
  </si>
  <si>
    <t>10106201001-C</t>
  </si>
  <si>
    <t>ASISTENCIA TÉCNICA PARA LA FORMULACIÓN DE PROYECTOS SANITARIOS 2020</t>
  </si>
  <si>
    <t>Asociación de Municipalidades Turísticas Lacustres (AMTL)</t>
  </si>
  <si>
    <t>9910191001-C</t>
  </si>
  <si>
    <t>ASISTENCIA TECNICA PARA GENERAR CARTERA DE PROYECTOS PMB, EN DIVERSOS SECTORES DEL TERRITORIO AMTL</t>
  </si>
  <si>
    <t>9206191002-C</t>
  </si>
  <si>
    <t>CONTRATACIÓN DE PROFESIONALES PARA GENERACIÓN DE PROYECTOS PMB PARA LA COMUNA DE LOS SAUCES</t>
  </si>
  <si>
    <t>MELIPEUCO</t>
  </si>
  <si>
    <t>9110191001-C</t>
  </si>
  <si>
    <t>ASISTENCIA TECNICA PARA LA GENERACION DE PROYECTOS PMB, COMUNA MELIPEUCO</t>
  </si>
  <si>
    <t>MELIPILLA</t>
  </si>
  <si>
    <t>13501181003-C</t>
  </si>
  <si>
    <t>ASESORÍA PROFESIONAL PARA PROYECTOS DE ALCANTARILLADO II ETAPA, COMUNA DE MELIPILLA</t>
  </si>
  <si>
    <t>QUINCHAO</t>
  </si>
  <si>
    <t>10210190601-C</t>
  </si>
  <si>
    <t>ASISTENCIA TECNICA Y LEGAL PARA SANEAMIENTO DE TÍTULOS DE DOMINIO COMUNA DE QUINCHAO</t>
  </si>
  <si>
    <t>QUEMCHI</t>
  </si>
  <si>
    <t>10209191003-C</t>
  </si>
  <si>
    <t>ASISTENCIA TÉCNICA DE SANEAMIENTO DE AGUA POTABLE Y ALCANTARILLADO EN QUEMCHI</t>
  </si>
  <si>
    <t>NATALES</t>
  </si>
  <si>
    <t>12401191001-C</t>
  </si>
  <si>
    <t>ASISTENCIA TECNICA PARA LA GENERACIÓN DE PROYECTOS PMB, NATALES</t>
  </si>
  <si>
    <t>10303170712-C</t>
  </si>
  <si>
    <t>MEJORAMIENTO ABASTO DE AGUA POTABLE SECTOR ZAGAL NORTE- LOS TENIOS</t>
  </si>
  <si>
    <t>16303191001-C</t>
  </si>
  <si>
    <t>ASISTENCIA TÉCNICA PARA EL DISEÑO DE SOLUCIÓN DE CONEXIÓN AL SISTEMA DE ALCANTARILLADO EN DIVERSOS SECTORES URBANOS EN LA COMUNA DE ÑIQUÉN 2019 - 2020</t>
  </si>
  <si>
    <t>3302191001-C</t>
  </si>
  <si>
    <t>ASISTENCIA TÉCNICA PARA LA GESTIÓN Y DESARROLLO DE VARIOS PROYECTOS, ALTO DEL CARMEN</t>
  </si>
  <si>
    <t>4304200701-C</t>
  </si>
  <si>
    <t>CONSTRUCCIÓN SISTEMA DE AGUA POTABLE POR ACARREO EL PERAL, COMUNA DE PUNITAQUI</t>
  </si>
  <si>
    <t>4304150703-C</t>
  </si>
  <si>
    <t>CONSTRUCCIÓN SISTEMA DE DISTRIBUCIÓN DE AGUA POTABLE Y ALCANTARILLADO, SECTOR LA TRAMPITA</t>
  </si>
  <si>
    <t>10302191001-C</t>
  </si>
  <si>
    <t>SEGUIMIENTO Y APOYO TÉCNICO EN PROYECTOS DE SANEAMIENTO SANITARIO Y DE SERVICIOS BÁSICOS, COMUNA DE PUERTO OCTAY</t>
  </si>
  <si>
    <t>16205190703-C</t>
  </si>
  <si>
    <t>CONSTRUCCIÓN SISTEMA DE APR SECTOR HUACALEMU DE LA COMUNA DE PORTEZUELO</t>
  </si>
  <si>
    <t>9203190501-C</t>
  </si>
  <si>
    <t>INSPECCIÓN TÉCNICA DE OBRAS DE SANEAMIENTO SANITARIO EN LA COMUNA DE CURACAUTIN</t>
  </si>
  <si>
    <t>CASABLANCA</t>
  </si>
  <si>
    <t>5102200702-C</t>
  </si>
  <si>
    <t>PLANTA OSMOSIS INVERSA MEJORAMIENTO APR QUINTAY</t>
  </si>
  <si>
    <t>6308200401-C</t>
  </si>
  <si>
    <t>ESTUDIO EXTENSIÓN RED DE AGUA POTABLE Y ALCANTARILLADO DE AGUAS SERVIDAS, VARIOS SECTORES, COMUNA DE PLACILLA</t>
  </si>
  <si>
    <t>4305200701-B</t>
  </si>
  <si>
    <t>MEJORAMIENTO DE SISTEMA DE DISTRIBUCIÓN DE AGUA POTABLE SECTOR QUEBRADA SANTANDER, RÍO HURTADO.</t>
  </si>
  <si>
    <t>PELARCO</t>
  </si>
  <si>
    <t>7106201001-C</t>
  </si>
  <si>
    <t>ASISTENCIA TÉCNICA PROYECTOS SANEAMIENTO SANITARIO, COMUNA DE PELARCO</t>
  </si>
  <si>
    <t>OVALLE</t>
  </si>
  <si>
    <t>4301191001-C</t>
  </si>
  <si>
    <t>GENERACIÓN DE PROYECTOS APR Y SOLUCIONES SANITARIAS DE LA COMUNA DE OVALLE</t>
  </si>
  <si>
    <t>6105190701-C-1</t>
  </si>
  <si>
    <t>10205180801-C</t>
  </si>
  <si>
    <t>DESARROLLO Y CONSTRUCCIÓN DE PROYECTO HABITACIONAL Y SOCIAL DEL COMITÉ DE VIVIENDAS COPESDAL, PRIMERA ETAPA SECTOR HERMANAS FRANCISCANAS, COMUNA DE DA</t>
  </si>
  <si>
    <t>5801200701-B</t>
  </si>
  <si>
    <t>CONSTRUCCIÓN ARRANQUES DE AGUA POTABLE Y UNIONES DOMICILIARIAS DE ALCANTARILLADO CALLE BUENOS AIRES Y OTROS, COMUNA DE QUILPUÉ.</t>
  </si>
  <si>
    <t>LA CALERA</t>
  </si>
  <si>
    <t>5502200701-B</t>
  </si>
  <si>
    <t>CONSTRUCCION SOLUCIONES ALCANTARILLADO Y AGUA POTABLE DIVERSOS SECTORES LA CALERA</t>
  </si>
  <si>
    <t>9204201001-C</t>
  </si>
  <si>
    <t>ASISTENCIA TÉCNICA PARA LA GENERACION Y LEVANTAMIENTO INFORMACION DE PROYECTOS SANITARIOS, COMUNA DE ERCILLA</t>
  </si>
  <si>
    <t>16104200701-B</t>
  </si>
  <si>
    <t>CONSTRUCCIÓN CAPTACIÓN Y ACUMULACIÓN APR TRES ESQUINAS, EL CARMEN</t>
  </si>
  <si>
    <t>7401190702-C-1</t>
  </si>
  <si>
    <t>AMPLIACIÓN RED PÚBLICA DE AGUA POTABLE Y ALCANTARILLADO SECTOR VILLA PARAISO, LINARES</t>
  </si>
  <si>
    <t>14105200701-B</t>
  </si>
  <si>
    <t>SOLUCIONES SANITARIAS INDIVIDUALES CALLE NORTE SECTOR LAS PALMERAS COMUNA DE MÁFIL</t>
  </si>
  <si>
    <t>COLBÚN</t>
  </si>
  <si>
    <t>7402200701-B</t>
  </si>
  <si>
    <t>MEJORAMIENTO ALCANTARILLADO Y CONSTRUCCIÓN PLANTA DE TRATAMIENTO, POBLACIÓN MAURICIO FARR, COMUNA DE COLBUN</t>
  </si>
  <si>
    <t>7102200701-B</t>
  </si>
  <si>
    <t>REPOSICIÓN Y MANTENCIÓN DE EQUIPOS PEAS Y PTAS. CONSTITUCIÓN</t>
  </si>
  <si>
    <t>5105200701-B</t>
  </si>
  <si>
    <t>CONSTRUCCIÓN POZO EN ESTADIO MUNICIPAL, COMUNA DE PUCHUNCAVÍ (EXPLORATORIO)</t>
  </si>
  <si>
    <t>9112200701-B</t>
  </si>
  <si>
    <t>REPOSICIÓN SISTEMA DE AGUA POTABLE POSTA DE SALUD RURAL CODOPILLE</t>
  </si>
  <si>
    <t>PUTAENDO</t>
  </si>
  <si>
    <t>5705200701-B</t>
  </si>
  <si>
    <t>CONSERVACIÓN SISTEMAS DE AGUA POTABLE RURAL, COMUNA DE PUTAENDO.</t>
  </si>
  <si>
    <t>SAN JAVIER</t>
  </si>
  <si>
    <t>7406200701-B</t>
  </si>
  <si>
    <t>MEJORAMIENTO PLANTAS DE TRATAMIENTO LUIS CRUZ MARTINEZ Y VISTA HERMOSA, COMUNA DE SAN JAVIER</t>
  </si>
  <si>
    <t>TENO</t>
  </si>
  <si>
    <t>7308200701-B</t>
  </si>
  <si>
    <t>GRUPOS ELECTRÓGENOS APR´S COMALLE Y LAS LIRAS, COMUNA DE TENO</t>
  </si>
  <si>
    <t>LANCO</t>
  </si>
  <si>
    <t>14103200701-B</t>
  </si>
  <si>
    <t>MEJORAMIENTO ABASTOS ESCUELA PUQUIÑE Y JARDIN INFANTIL RUKAKIMUN</t>
  </si>
  <si>
    <t>6109200701-B</t>
  </si>
  <si>
    <t>CONSTRUCCIÓN POZO PROFUNDO PARA EL COMITE APR LA ENSENADA</t>
  </si>
  <si>
    <t>PANGUIPULLI</t>
  </si>
  <si>
    <t>14108200701-B</t>
  </si>
  <si>
    <t>EXTENSIÓN RED DE AGUA POTABLE COMITÉ APR COZ COZ</t>
  </si>
  <si>
    <t>11101200701-B</t>
  </si>
  <si>
    <t>MEJORAMIENTO SISTEMA DE ALCANTARILLADO PUBLICO POBLACIÓN VIENTO SUR DE BALMACEDA</t>
  </si>
  <si>
    <t>6901190401-C</t>
  </si>
  <si>
    <t>ESTUDIO DE PREFACTIBILIDAD PARA LA GESTIÓN DE LODOS REGION DE OHIGGINS</t>
  </si>
  <si>
    <t>6901200603-C</t>
  </si>
  <si>
    <t>ASISTENCIA LEGAL PARA LA SUBDIVISION DE PREDIOS RUSTICOS Y REGULARIZACION (IFC) DE TERRENOS DE APR, REGION DE O´HIGGINS</t>
  </si>
  <si>
    <t>9114200701-B</t>
  </si>
  <si>
    <t>CONSTRUCCIÓN INSTALACIÓN DE ARRANQUES EN SISTEMA DE AGUA POTABLE RURAL PURAQUINA ALTO Y ALTO MIRADOR, ETAPA SEGUNDA, PITRUFQUEN</t>
  </si>
  <si>
    <t>9201170709-C-1</t>
  </si>
  <si>
    <t>CONSTRUCCIÓN SISTEMA INDIVIDUAL DE AGUA POTABLE, SECTOR EL MANZANO</t>
  </si>
  <si>
    <t>CHOLCHOL</t>
  </si>
  <si>
    <t>9121191001-C</t>
  </si>
  <si>
    <t>ASISTENCIA TÉCNICA PARA SOLUCIONES URBANAS Y RURALES COMUNA DE CHOLCHOL</t>
  </si>
  <si>
    <t>9205190702-C</t>
  </si>
  <si>
    <t>ABASTO DE AGUA POTABLE SECTOR CONTRACO - CHAICANES</t>
  </si>
  <si>
    <t>9209190501-C</t>
  </si>
  <si>
    <t>INSPECCIÓN TÉCNICA PARA PROYECTOS DE SANEAMIENTO SANITARIO, SECTOR EL ALMEDRO 4 Y LA HIEDRA, COMUNA DE RENAICO</t>
  </si>
  <si>
    <t>13604200702-C</t>
  </si>
  <si>
    <t>ILUMINACIÓN ORNAMENTALES COMUNA DE PADRE HURTADO</t>
  </si>
  <si>
    <t>11201200701-B</t>
  </si>
  <si>
    <t>EXTENSION DE RED DE AGUA POTABLE PASAJE 2, EL TURBIO</t>
  </si>
  <si>
    <t>RÍO BUENO</t>
  </si>
  <si>
    <t>14204200701-B</t>
  </si>
  <si>
    <t>AMPLIACIÓN DEL SERVICIO DE AGUA POTABLE RURAL DE CAYURRUCA-COLONIA DIUMÉN, COMUNA DE RÍO BUENO</t>
  </si>
  <si>
    <t>TALAGANTE</t>
  </si>
  <si>
    <t>13601200701-B</t>
  </si>
  <si>
    <t>CONSTRUCCIÓN SISTEMA DE RESPALDO DE ENERGÍA PARA INCORPORACIÓN DE NUEVAS VIVIENDAS, APR SORRENTO, COMUNA DE TALAGANTE</t>
  </si>
  <si>
    <t>13604200702-B</t>
  </si>
  <si>
    <t>MEJORAMIENTO APR ELTREBAL. COMUNA DE PADRE HURTADO.</t>
  </si>
  <si>
    <t>13505200702-B</t>
  </si>
  <si>
    <t>CONSTRUCCIÓN SONDAJE APR LAS LOICAS, COMUNA DE SAN PEDRO</t>
  </si>
  <si>
    <t>13505200701-B</t>
  </si>
  <si>
    <t>CONSTRUCCIÓN SONDAJE APR NIHUE, COMUNA DE SAN PEDRO</t>
  </si>
  <si>
    <t>3302200701-C</t>
  </si>
  <si>
    <t>CONSTRUCCIÓN DE ALUMBRADO PÚBLICO SOLAR, SECTOR RAMADILLA, ALTO DEL CARMEN</t>
  </si>
  <si>
    <t>15101200701-C</t>
  </si>
  <si>
    <t>CONSTRUCCIÓN RED DE COLECTORES EN CALLE BARROS ARANA Y PASAJE 11, ARICA</t>
  </si>
  <si>
    <t>CABO DE HORNOS</t>
  </si>
  <si>
    <t>12201200701-C</t>
  </si>
  <si>
    <t>IMPLEMENTACIÓN ALCANTARILLADO Y MATRIZ DE AGUA POTABLE CALLE CAPDEVILLE, PUERTO WILLIAMS</t>
  </si>
  <si>
    <t>10201200701-C</t>
  </si>
  <si>
    <t>CONSTRUCCION POZO PROFUNDO QUILQUICO QUENTO</t>
  </si>
  <si>
    <t>CHIMBARONGO</t>
  </si>
  <si>
    <t>6303200701-C</t>
  </si>
  <si>
    <t>EXTENSION RED DE ALCANTARILLADO VILLA ORIENTE</t>
  </si>
  <si>
    <t>16202190702-C</t>
  </si>
  <si>
    <t>SOLUCIONES INDIVIDUALES DE AGUA POTABLE SECTOR CHANCO</t>
  </si>
  <si>
    <t>14106190701-C</t>
  </si>
  <si>
    <t>CONSTRUCCIÓN CASETAS COMPLETAS E INTERMEDIAS, Y SOLUCIONES SANITARIAS INDIVIDUALES, MEHUÍN BAJO-MARIQUINA</t>
  </si>
  <si>
    <t>TREHUACO</t>
  </si>
  <si>
    <t>16207200701-C</t>
  </si>
  <si>
    <t>RECAMBIO DE HUMUS Y VIRUTA PLANTAS JUAN MACKENNA Y HERNAN BUSTOS, COMUNA DE TREHUACO</t>
  </si>
  <si>
    <t>14106201003-C</t>
  </si>
  <si>
    <t>PRESTACION TECNICA DE DOS PROFESIONALES PARA LA ELABORACION DE PROYECTOS PMB, MARIQUINA</t>
  </si>
  <si>
    <t>8203201001-C</t>
  </si>
  <si>
    <t>SANEAMIENTO SANITARIO SECTORES RURALES HUECHICURA, QUILIHUE Y VILVILCO, COMUNA DE CAÑETE</t>
  </si>
  <si>
    <t>CALAMA</t>
  </si>
  <si>
    <t>2201191001-C</t>
  </si>
  <si>
    <t>ASISTENCIA TÉCNICA PARA LA GENERACIÓN DE PROYECTOS COMUNA DE CALAMA</t>
  </si>
  <si>
    <t>SANTO DOMINGO</t>
  </si>
  <si>
    <t>5606180701-C</t>
  </si>
  <si>
    <t>MEJORAMIENTO ILUMINACIÓN PLAYA NORTE SANTO DOMINGO</t>
  </si>
  <si>
    <t>8303190401-C</t>
  </si>
  <si>
    <t>ESTUDIO SISTEMA DE AGUA POTABLE Y ALCANTARILLADO SECTOR EL ROSAL – LAS PERLAS</t>
  </si>
  <si>
    <t>10103190401-C</t>
  </si>
  <si>
    <t>PMB DE RIO PUELO, ALCANTARILLADO, TRATAMIENTO DE AGUAS SERVIDAS Y SANEAMIENTO SANITARIO</t>
  </si>
  <si>
    <t>5706190401-C</t>
  </si>
  <si>
    <t>ESTUDIO DISEÑO SANEAMIENTO SANITARIO ALCANTARILLADO SAN FERNANDO COMUNA DE SANTA MARIA</t>
  </si>
  <si>
    <t>7110170406-C</t>
  </si>
  <si>
    <t>ESTUDIO HIDROGEOLOGICO SISTEMA APR PANGUILEMITO, LAS PAREDES Y HUILLIBORGOA</t>
  </si>
  <si>
    <t>16108200701-C</t>
  </si>
  <si>
    <t>CONSTRUCCIÓN SISTEMA DE AGUA POTABLE RURAL INDIVIDUAL, SECTOR SAN BERNARDO, COMUNA DE SAN IGNACIO</t>
  </si>
  <si>
    <t>SAN FELIPE</t>
  </si>
  <si>
    <t>5701190402-C</t>
  </si>
  <si>
    <t>PROYECTO MEJORAMIENTO TRANQUE DE ACUMULACIÓN DE AGUA-SECTOR LA GRANJA</t>
  </si>
  <si>
    <t>7109190701-C</t>
  </si>
  <si>
    <t>MANTENCION PLANTA DE TRATAMIENTO DE AGUAS SERVIDAS AURORA FLOR DEL LLANO, COMUNA DE SAN CLEMENTE</t>
  </si>
  <si>
    <t>7306190703-C</t>
  </si>
  <si>
    <t>CONSTRUCCIÓN SOLUCIÓN SANITARIA CALLEJÓN EL PROGRESO, COMUNA DE ROMERAL</t>
  </si>
  <si>
    <t>4305200703-C</t>
  </si>
  <si>
    <t>CONSTRUCCIÓN DE SISTEMA DE DISTRIBUCIÓN DE AGUA POTABLE EN LA LOCALIDAD EL ROMERAL, RÍO HURTADO.</t>
  </si>
  <si>
    <t>4305200702-C</t>
  </si>
  <si>
    <t>CONSTRUCCIÓN SISTEMA DE ALCANTARILLADO COLECTIVO LOCALIDAD VADO DE MORRILLOS, COMUNA DE RÍO HURTADO</t>
  </si>
  <si>
    <t>7405160411-C</t>
  </si>
  <si>
    <t>MEJORAMIENTO Y AMPLIACIÓN SISTEMA APR PARA LA LOCALIDAD DE CANELO, COMUNA DE RETIRO</t>
  </si>
  <si>
    <t>7405170413-C</t>
  </si>
  <si>
    <t>MEJORAMIENTO Y AMPLIACIÓN SISTEMA APR SAN ISIDRO - EL PROGRESO, COMUNA DE RETIRO</t>
  </si>
  <si>
    <t>11101190701-C</t>
  </si>
  <si>
    <t>CONSTRUCCIÓN DE SOLUCIONES SANITARIAS SECTOR ENSENADA VALLE SIMPSON</t>
  </si>
  <si>
    <t>1404180706-C</t>
  </si>
  <si>
    <t>CONSTRUCCIÓN SISTEMA FOTOVOLTAICO HIBRIDO, LOCALIDAD DE COSCAYA</t>
  </si>
  <si>
    <t>13128201004-C</t>
  </si>
  <si>
    <t>GENERACIÓN DE PROYECTOS PMB DE ENERGIZACIÓN Y SANEAMIENTO SANITARIO, COMUNA DE RENCA</t>
  </si>
  <si>
    <t>16206190501-C</t>
  </si>
  <si>
    <t>INSPECCIÓN TÉCNICA SANEAMIENTO SANITARIO, COMUNA DE RANQUIL</t>
  </si>
  <si>
    <t>16206191001-C</t>
  </si>
  <si>
    <t>SANEAMIENTO SANITARIO, DIVERSOS SECTORES DE LA COMUNA DE RANQUIL</t>
  </si>
  <si>
    <t>16201190702-C</t>
  </si>
  <si>
    <t>SOLUCIONES INDIVIDUALES DE ABASTECIMIENTO DE AGUA POTABLE, SECTOR CULENCO 1</t>
  </si>
  <si>
    <t>QUINTA NORMAL</t>
  </si>
  <si>
    <t>13126181006-C</t>
  </si>
  <si>
    <t>ASISTENCIA TÉCNICA PARA SOLUCIONES SANITARIAS EN DIVERSOS SECTORES DE LA COMUNA DE QUINTA NORMAL</t>
  </si>
  <si>
    <t>QUILLECO</t>
  </si>
  <si>
    <t>8309200703-C</t>
  </si>
  <si>
    <t>CONSTRUCCIÓN SISTEMA APR VILLA ALEGRE, COMUNA DE QUILLECO</t>
  </si>
  <si>
    <t>10208190701-C</t>
  </si>
  <si>
    <t>CONSTRUCCIÓN REDES DE ALCANTARILLADO PASAJE MIRASOL, COMUNA DE QUELLÓN.</t>
  </si>
  <si>
    <t>PUYEHUE</t>
  </si>
  <si>
    <t>10304191001-C</t>
  </si>
  <si>
    <t>ASISTENCIA TÉCNICO - PROFESIONAL PARA FORMULACIÓN DE PROYECTOS DE PUYEHUE 2019-2020</t>
  </si>
  <si>
    <t>6309200701-C</t>
  </si>
  <si>
    <t>CONSTRUCCIÓN SONDAJE SISTEMA DE AGUA POTABLE RURAL RINCÓN LOS PERALES, COMUNA DE PUMANQUE</t>
  </si>
  <si>
    <t>10302190401-C</t>
  </si>
  <si>
    <t>ESTUDIO DE INGENIERÍA DE ALCANTARILLADO Y PLANTA DE TRATAMIENTO DE AGUAS SERVIDAS LAS CASCADAS</t>
  </si>
  <si>
    <t>5105190402-C</t>
  </si>
  <si>
    <t>ESTUDIO DE INTERCONEXIÓN PARA ABASTECIMIENTO DE APR PUCALÁN- LOS MAQUIS, COMUNA DE PUCHUNCAVÍ</t>
  </si>
  <si>
    <t>6308201001-C</t>
  </si>
  <si>
    <t>ASISTENCIA TECNICA DE SANEAMIENTO SANITARIO COMUNITARIO, COMUNA DE PLACILLA</t>
  </si>
  <si>
    <t>16106190702-C</t>
  </si>
  <si>
    <t>CONSTRUCCIÓN APR PASO SOLDADO, COMUNA DE PINTO</t>
  </si>
  <si>
    <t>PORVENIR</t>
  </si>
  <si>
    <t>12301180702-C</t>
  </si>
  <si>
    <t>CAMBIO DE LUMINARIAS PÚBLICAS A ILUMINACIÓN LED, COMUNA DE PORVENIR</t>
  </si>
  <si>
    <t>16106201001-C</t>
  </si>
  <si>
    <t>GENERACIÓN DE PROYECTOS DE AGUA POTABLE RURAL DIVERSOS SECTORES DE LA COMUNA DE PINTO</t>
  </si>
  <si>
    <t>6107200702-C</t>
  </si>
  <si>
    <t>CONSTRUCCION PLANTA DE TRATAMIENTO VILLA EL FUTURO</t>
  </si>
  <si>
    <t>PICHILEMU</t>
  </si>
  <si>
    <t>6201190901-C</t>
  </si>
  <si>
    <t>SANEAMIENTO DE TÍTULOS TERRENOS SECTOR PLAYA HERMOSA, COMUNA DE PICHILEMU</t>
  </si>
  <si>
    <t>LIMACHE</t>
  </si>
  <si>
    <t>5802190702-C</t>
  </si>
  <si>
    <t>CONSTRUCCIÓN POZO PROFUNDO SECTOR LA VICTORIA</t>
  </si>
  <si>
    <t>13115190701-C</t>
  </si>
  <si>
    <t>MEJORAMIENTO ILUMINACIÓN DE ÁREAS VERDES</t>
  </si>
  <si>
    <t>8301190702-C</t>
  </si>
  <si>
    <t>INSTALACION RED ALC A.S LOTEO DOÑA RAQUEL, LOS ANGELES</t>
  </si>
  <si>
    <t>PENCAHUE</t>
  </si>
  <si>
    <t>7107201001-C</t>
  </si>
  <si>
    <t>ASISTENCIA TÉCNICA PROYECTOS DE SANEAMIENTO SANITARIO, COMUNA DE PENCAHUE</t>
  </si>
  <si>
    <t>LOTA</t>
  </si>
  <si>
    <t>8106190701-C</t>
  </si>
  <si>
    <t>EXTENSIÓN RED AGUAS SERVIDAS CALLE USPALLATA, POBLACION BANNEN, LOTA</t>
  </si>
  <si>
    <t>PARRAL</t>
  </si>
  <si>
    <t>7404201001-C</t>
  </si>
  <si>
    <t>ASISTENCIA TÉCNICA PARA REALIZACIÓN DE PROYECTOS SANITARIOS COMUNA DE PARRAL</t>
  </si>
  <si>
    <t>7105190701-C</t>
  </si>
  <si>
    <t>HABILITACIÓN DE ALCANTARILLADO Y CONSTRUCCIÓN DE PLANTA ELEVADORA EN AVDA. DIAGONAL SAMORÉ, COMUNA DE MAULE.</t>
  </si>
  <si>
    <t>7304190701-C</t>
  </si>
  <si>
    <t>REPOSICION REDES DE DISTRIBUCION APR CASABLANCA, MOLINA</t>
  </si>
  <si>
    <t>6206190401-C</t>
  </si>
  <si>
    <t>ESTUDIO DE CATASTRO SANITARIO Y FACTIBILIDAD TÉCNICA PARA SISTEMA DE ALCANTARILLADO CON PLANTA DE TRATAMIENTO, LOCALIDAD DE SAN PEDRO DE ALCÁNTARA</t>
  </si>
  <si>
    <t>12401200701-C</t>
  </si>
  <si>
    <t>REPOSICIÓN SISTEMA DE ILUMINACIÓN Y OBRAS COMPLEMENTARIAS PLAZA DE ARMAS, NATALES</t>
  </si>
  <si>
    <t>5704200701-C</t>
  </si>
  <si>
    <t>EXTENSIÓN RED ALUMBRADO PÚBLICO EN DISTINTOS SECTORES DE PANQUEHUE</t>
  </si>
  <si>
    <t>ASOCIACION REGIONAL MUNICIPIOS ANTOFAGASTA</t>
  </si>
  <si>
    <t>2901191001-C</t>
  </si>
  <si>
    <t>DISEÑO DE SOLUCIONES SANITARIAS Y ALUMBRADO PUBLICO EN LA REGIÓN ANTOFAGASTA</t>
  </si>
  <si>
    <t>COLCHANE</t>
  </si>
  <si>
    <t>1403191002-C</t>
  </si>
  <si>
    <t>APOYO TÉCNICO PROFESIONAL PARA LA GENERACIÓN DE PROYECTOS PMB PARA LA COMUNA DE COLCHANE AÑO 2019</t>
  </si>
  <si>
    <t>13503191001-C</t>
  </si>
  <si>
    <t>SANEAMIENTO SANITARIO PARA CURACAVI</t>
  </si>
  <si>
    <t>13602181006-C</t>
  </si>
  <si>
    <t>ASISTENCIA TECNICA PARA DISPONER DE UNA CARTERA DE PROYECTOS SANITARIOS ESTRATEGICOS PARA EL MONTE</t>
  </si>
  <si>
    <t>14105191001-C</t>
  </si>
  <si>
    <t>ASISTENCIA TÉCNICA PROFESIONAL PARA PROYECTOS DE RESIDUOS SOLIDOS DOMICILIARIOS CON FINANCIAMIENTO DE LA SUBDERE EN LA COMUNA DE MÁFIL</t>
  </si>
  <si>
    <t>13504201001-C</t>
  </si>
  <si>
    <t>ASISTENCIA TECNICA PARA SANEAMIENTO SANITARIO, AMPLIACION DE PTAS, COMUNA DE MARIA PINTO</t>
  </si>
  <si>
    <t>13501181002-C</t>
  </si>
  <si>
    <t>ASISTENCIA TÉCNICA PARA LA GESTIÓN DE MANEJO DE RESIDUOS SÓLIDOS DE LA COMUNA DE MELIPILLA</t>
  </si>
  <si>
    <t>8304190401-C</t>
  </si>
  <si>
    <t>SOLUCIÓN SANITARIA EN SECTOR LAS CIÉNAGAS, COMUNA DE LAJA</t>
  </si>
  <si>
    <t>14105170705-C-1</t>
  </si>
  <si>
    <t>URBANIZACIÓN PASAJE PEDRO DE VALDIVIA</t>
  </si>
  <si>
    <t>14107170710-C</t>
  </si>
  <si>
    <t>CONSTRUCCIÓN INFRAESTRUCTURA SANITARIA SECTOR EL LLOLLY I, PAILLACO</t>
  </si>
  <si>
    <t>TOCOPILLA</t>
  </si>
  <si>
    <t>2301200701-B</t>
  </si>
  <si>
    <t>NORMALIZACIÓN RED DE ALCANTARILLADO ESCUELA CARLOS CONDELL DE LA HAZA D-7, RBD 201, TOCOPILLA</t>
  </si>
  <si>
    <t>10210200701-B</t>
  </si>
  <si>
    <t>MEJORAMIENTO SISTEMA ELECTRICO APR PUTIQUE, COMUNA DE QUINCHAO</t>
  </si>
  <si>
    <t>7408200701-B</t>
  </si>
  <si>
    <t>REPOSICIÓN DE SOLUCIONES SANITARIAS PARTICULARES DISTINTOS SECTORES, COMUNA DE YERBAS BUENAS</t>
  </si>
  <si>
    <t>LONCOCHE</t>
  </si>
  <si>
    <t>9109200701-B</t>
  </si>
  <si>
    <t>MEJORAMIENTO SANITARIO DE SSHH ESCUELAS SECTORES COLLIMALLIN Y NILCAHUIN, LONCOCHE.</t>
  </si>
  <si>
    <t>VILCÚN</t>
  </si>
  <si>
    <t>9119200701-B</t>
  </si>
  <si>
    <t>ABASTO DE AGUA POTABLE COMUNIDAD JOSE ALONQUEO B SECTOR LLAMUCO GRUPO 1</t>
  </si>
  <si>
    <t>1403190701-C</t>
  </si>
  <si>
    <t>SANEAMIENTO SANITARIO DE LOS COLEGIOS DE LA COMUNA DE COLCHANE</t>
  </si>
  <si>
    <t>PICA</t>
  </si>
  <si>
    <t>1405191001-C</t>
  </si>
  <si>
    <t>CONTRATACIÓN DE PROFESIONALES PARA GENERAR CARTERA DE PROYECTOS, COMUNA DE PICA</t>
  </si>
  <si>
    <t>4105180701-C-1</t>
  </si>
  <si>
    <t>ALGARROBO</t>
  </si>
  <si>
    <t>5602181001-C</t>
  </si>
  <si>
    <t>ASISTENCIA TÉCNICA PARA LA ELABORACIÓN DE DISEÑOS PROYECTOS DIVERSOS SECTORES PARA LA COMUNA DE ALGARROBO</t>
  </si>
  <si>
    <t>ISLA DE PASCUA</t>
  </si>
  <si>
    <t>5201180401-C</t>
  </si>
  <si>
    <t>CATASTRO DE EMPALMES E INSTALACIONES ELECTRICAS ISLA DE PASCUA</t>
  </si>
  <si>
    <t>5201180402-C</t>
  </si>
  <si>
    <t>CATASTRO DE INSTALACIONES DE INFRAESTRUCTURA SANITARIA ISLA DE PASCUA</t>
  </si>
  <si>
    <t>5704180705-C</t>
  </si>
  <si>
    <t>RECAMBIO DE LUMINARIAS PÚBLICAS A LED, COMUNA DE PANQUEHUE</t>
  </si>
  <si>
    <t>VALPARAÍSO</t>
  </si>
  <si>
    <t>EXTENSION DE REDES PUBLICAS DE AGUA POTABLE Y ALCANTARILLADO PARA CALLE ESPAÑA</t>
  </si>
  <si>
    <t>6107180701-C</t>
  </si>
  <si>
    <t>CONSTRUCCION RED DE ALCANTARILLADO Y AGUA POTABLE CALLE BUNSTER</t>
  </si>
  <si>
    <t>6304180401-C</t>
  </si>
  <si>
    <t>CATASTRO SANITARIO Y FACTIBILIDAD TÉCNICA PARA ALCANTARILLADO Y PLANTA DE TRATAMIENTO DE AGUAS SERVIDAS SECTOR VILLA MANUEL LARRAIN, COMUNA DE LOLOL</t>
  </si>
  <si>
    <t>MARCHIHUE</t>
  </si>
  <si>
    <t>6204180403-C</t>
  </si>
  <si>
    <t>CONSTRUCCIÓN PREFACTIBILIDAD CASETAS SANITARIAS LOS MAITENES - TRINIDAD -CHEQUEN, MARCHIGUE</t>
  </si>
  <si>
    <t>6205180701-C</t>
  </si>
  <si>
    <t>REPOSICIÓN DE LUMINARIAS PÚBLICAS EN DIVERSOS SECTORES, COMUNA DE NAVIDAD</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</si>
  <si>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</si>
  <si>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</si>
  <si>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</si>
  <si>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</si>
  <si>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6308181001-C</t>
  </si>
  <si>
    <t>CONTRATACIÓN DE PROFESIONALES PARA EJECUTAR CATASTRO SANITARIO Y GENERACIÓN DE PROYECTOS , LOCALIDAD DE PLACILLA</t>
  </si>
  <si>
    <t>RANCAGUA</t>
  </si>
  <si>
    <t>6101170702-C</t>
  </si>
  <si>
    <t>MEJORAMIENTO LUMÍNICO EN ÁREAS VERDES Y PARQUES, COMUNA DE RANCAGUA</t>
  </si>
  <si>
    <t>6101170704-C</t>
  </si>
  <si>
    <t>RECAMBIO DE LUMINARIAS SECTOR NOR-ORIENTE</t>
  </si>
  <si>
    <t>6117170702-C</t>
  </si>
  <si>
    <t>PILOTO CONSTRUCCIÓN PLANTA DE TRATAMIENTO DE AGUAS SERVIDAS POBLACIÓN CHILE NUEVO, EL TAMBO</t>
  </si>
  <si>
    <t>HUALAÑÉ</t>
  </si>
  <si>
    <t>7302160708-C</t>
  </si>
  <si>
    <t>CONSTRUCCIÓN DE POZO PARA SISTEMA DE AGUA POTABLE RURAL (APR), SECTOR CAONE</t>
  </si>
  <si>
    <t>7303160714-C</t>
  </si>
  <si>
    <t>CONSTRUCCION SOLUCIONES SANITARIAS CIRO BOETTO, LICANTEN</t>
  </si>
  <si>
    <t>ASISTENCIA TÉCNICA PARA REALIZACION DE PROYECTOS COMUNA PARRAL</t>
  </si>
  <si>
    <t>CONTRATACION DE ASISTENCIA TÉCNICA PARA GENERACIÓN DE PROYECTOS, COMUNA DE SAN RAFAEL</t>
  </si>
  <si>
    <t>7101180701-C</t>
  </si>
  <si>
    <t>ALCANTARILLADO Y AGUA POTABLE VILLORRIO LIRCAY</t>
  </si>
  <si>
    <t>8302170902-C</t>
  </si>
  <si>
    <t>REGULARIZACIÓN DE TÍTULOS DE DOMINIO DIVERSOS SECTORES COMUNA DE ANTUCO</t>
  </si>
  <si>
    <t>8312160710-C-1</t>
  </si>
  <si>
    <t>ABASTECIMIENTO DE AGUA POTABLE RURAL SECTOR HUEQUETE, COMUNA DE TUCAPEL</t>
  </si>
  <si>
    <t>9904161501-C</t>
  </si>
  <si>
    <t>COMPOSTAJE DOMICILIARIO PARA LA MINIMIZACIÓN DE RESIDUOS SOLIDOS DOMICILIARIOS EN MALLECO NORTE NORTE</t>
  </si>
  <si>
    <t>9201150705-C</t>
  </si>
  <si>
    <t>CONSTRUCCIÓN SISTEMA GRUPAL DE AGUA POTABLE, COMUNIDAD INDÍGENA TRARULEMU</t>
  </si>
  <si>
    <t>9201180714-C</t>
  </si>
  <si>
    <t>CONSTRUCCIÓN SISTEMA INDIVIDUAL DE AGUA POTABLE, SECTOR LOS CORRALES</t>
  </si>
  <si>
    <t>9201180716-C</t>
  </si>
  <si>
    <t>CONSTRUCCIÓN SISTEMA INDIVIDUAL DE AGUA POTABLE, SECTOR CHANLEO</t>
  </si>
  <si>
    <t>COLLIPULLI</t>
  </si>
  <si>
    <t>9202150721-C</t>
  </si>
  <si>
    <t>ABASTO DE AGUA POTABLE SECTOR EDÉN-LAS TIJERAS-LAS TOSCAS-VIVA CHILE</t>
  </si>
  <si>
    <t>9202150722-C</t>
  </si>
  <si>
    <t>ABASTO DE AGUA POTABLE SECTOR BAJO MALLECO II, COMUNA DE COLLIPULLI.</t>
  </si>
  <si>
    <t>9202150726-C</t>
  </si>
  <si>
    <t>ABASTO DE AGUA POTABLE SECTOR ORIENTE III, COMUNA DE COLLIPULLI.</t>
  </si>
  <si>
    <t>9202150727-C</t>
  </si>
  <si>
    <t>ABASTO DE AGUA POTABLE SECTOR RAUCO, COLLIPULLI</t>
  </si>
  <si>
    <t>9202150728-C</t>
  </si>
  <si>
    <t>ABASTO DE AGUA POTABLE SECTOR R-35, COMUNA DE COLLIPULLI</t>
  </si>
  <si>
    <t>9203170711-C</t>
  </si>
  <si>
    <t>ABASTO DE AGUA POTABLE” RADALCO ESTE LOS MONOS</t>
  </si>
  <si>
    <t>9203170712-C</t>
  </si>
  <si>
    <t>ABASTO DE AGUA POTABLE RADALCO EL DILLO</t>
  </si>
  <si>
    <t>9203170715-C</t>
  </si>
  <si>
    <t>ABASTO DE AGUA POTABLE SECTOR QUEULE - COLORADO</t>
  </si>
  <si>
    <t>9203180718-C</t>
  </si>
  <si>
    <t>ABASTO AGUA POTABLE LOS NOGALES</t>
  </si>
  <si>
    <t>9104191001-C</t>
  </si>
  <si>
    <t>CONTRATACIÓN PROFESIONAL PARA GESTIÓN INTEGRAL Y MINIMIZACIÓN DE RSD EN CURARREHUE</t>
  </si>
  <si>
    <t>9204191001-C</t>
  </si>
  <si>
    <t>ASISTENCIA TÉCNICA PARA LA GENERACIÓN DE PROYECTOS DE SANEAMIENTO SANITARIO EN PLANTAS DE TRATAMIENTO DE AGUAS SERVIDAS Y EXTENSIÓN ALCANTARILLADO</t>
  </si>
  <si>
    <t>FREIRE</t>
  </si>
  <si>
    <t>9105160713-C</t>
  </si>
  <si>
    <t>ABASTO DE AGUA POTABLE COMUNIDAD INDIGENA PEDRO MELIN II, SECTOR SUEVIA</t>
  </si>
  <si>
    <t>9106171010-C</t>
  </si>
  <si>
    <t>ASISTENCIA TÉCNICA PARA ELABORACIÓN DE SANEAMIENTO SANITARIO DE LOS CEMENTERIOS DE LOS SECTORES RURALES DE GALVARINO</t>
  </si>
  <si>
    <t>9106170505-C</t>
  </si>
  <si>
    <t>INSPECCIÓN TÉCNICA ABASTO DE AGUA; COMUNIDAD PEÑEIPIL, CUEL ÑIELOL, Y SUPLEMENTO COLPI SUR COMUNA DE GALVARINO</t>
  </si>
  <si>
    <t>9107180701-C</t>
  </si>
  <si>
    <t>EXTENSIÓN DE RED ALCANTARILLADO A.S. Y AGUA POTABLE CALLE MANUEL MONTT, FINAL CALLE JOSE MIGUEL CARRERA Y PASAJE LOS POETAS - COMUNA DE GORBEA</t>
  </si>
  <si>
    <t>9109181001-C</t>
  </si>
  <si>
    <t>CONTRATACIÓN DE PROFESIONALES ÁREA CONSTRUCCIÓN Y COMERCIAL PARA ASISTENCIA TÉCNICA DE DIVERSOS PROYECTOS PMB, LONCOCHE.</t>
  </si>
  <si>
    <t>9205190704-C</t>
  </si>
  <si>
    <t>RECAMBIO LUMINARIAS VIALES A LED, SECTOR URBANO, COMUNA DE LONQUIMAY</t>
  </si>
  <si>
    <t>9110180401-C</t>
  </si>
  <si>
    <t>SANEAMIENTO SANITARIO PARA LA COMUNA DE MELIPEUCO</t>
  </si>
  <si>
    <t>9111180401-C</t>
  </si>
  <si>
    <t>EXTENSIÓN RED ALCANTARILLADO Y AGUA POTABLE COMITÉ SANTA FE, NUEVA IMPERIAL</t>
  </si>
  <si>
    <t>9112130741-C</t>
  </si>
  <si>
    <t>ABASTO DE AGUA POTABLE COMUNIDAD INDIGENA MARILAF SANDOVAL, COMUNA DE PADRE LAS CASAS</t>
  </si>
  <si>
    <t>PERQUENCO</t>
  </si>
  <si>
    <t>9113150708-C</t>
  </si>
  <si>
    <t>ABASTOS DE AGUA POTABLE, COMUNIDAD INDÍGENA COLIMAN</t>
  </si>
  <si>
    <t>9113160710-C</t>
  </si>
  <si>
    <t>ABASTO DE AGUA POTABLE SECTOR SAVARIA SUR</t>
  </si>
  <si>
    <t>9113181002-C</t>
  </si>
  <si>
    <t>IMPLEMENTACIÓN DE ACCIONES DE GESTIÓN INTEGRAL PARA EL MANEJO DE RSD EN LA COMUNA DE PERQUENCO</t>
  </si>
  <si>
    <t>9208170706-C</t>
  </si>
  <si>
    <t>AGUA PARA EL BUEN VIVIR SECTOR; HUENOCOLLE Y PICHIHUENOCOLLE, PUREN</t>
  </si>
  <si>
    <t>9117191001-C</t>
  </si>
  <si>
    <t>ASESORIA PARA LA GESTIÓN DE RESIDUOS SOLIDOS, COMUNA DE TEODORO SCHMIDT Y TOLTEN.</t>
  </si>
  <si>
    <t>9118190601-C</t>
  </si>
  <si>
    <t>ASISTENCIA LEGAL PARA SANEAMIENTO DE TITULOS DIVERSOS SECTORES DE LA COMUNA TOLTEN</t>
  </si>
  <si>
    <t>9211181001-C</t>
  </si>
  <si>
    <t>ASISTENCIA TECNICA PARA ELABORACION DE PROYECTOS SANITARIOS Y ABASTOS DE AGUA POTABLE, VICTORIA Y LOCALIDADES</t>
  </si>
  <si>
    <t>9119150722-C</t>
  </si>
  <si>
    <t>ABASTO DE AGUA POTABLE SECTOR SAN CARLOS Y OTROS SECTORES RURALES DISPERSOS</t>
  </si>
  <si>
    <t>10202160716-C</t>
  </si>
  <si>
    <t>HABILITACIÓN DE ENERGÍA ELÉCTRICA, SISTEMAS FOTOVOLTAICOS Y EÓLICOS INDIVIDUALES, SECTOR SUR RÍO CHEPU</t>
  </si>
  <si>
    <t>10102170716-C</t>
  </si>
  <si>
    <t>CONSTRUCCIÓN AGUA POTABLE Y ALCANTARILLADO PÚBLICO PASAJE SANTA FILOMENA Y LOS PINOS</t>
  </si>
  <si>
    <t>10402181001-C</t>
  </si>
  <si>
    <t>ASISTENCIA TÉCNICA SANEAMIENTO SANITARIO Y OTROS EN EL MARCO DEL PLAN PATAGONIA VERDE COMUNA DE FUTALEUFÚ</t>
  </si>
  <si>
    <t>CONSTRUCCION INFRAESTRUCTURA SANITARIA VILLA ORIENTE Y POBLACIÓN EL ESFUERZO</t>
  </si>
  <si>
    <t>10210180702-C</t>
  </si>
  <si>
    <t>SUMINISTRO DE ENERGIA ELECTRICA PARA ESCUELAS Y POSTAS DE LAS ISLAS, COMUNA DE QUINCHAO</t>
  </si>
  <si>
    <t>10210191003-C</t>
  </si>
  <si>
    <t>APOYO DE PROFESIONALES PARA LA ELABORACIÓN DE DIVERSOS PROYECTOS COMUNA DE QUINCHAO 2019-2020</t>
  </si>
  <si>
    <t>RÍO NEGRO</t>
  </si>
  <si>
    <t>10305190703-C</t>
  </si>
  <si>
    <t>CONSTRUCCIÓN DE SISTEMA APR SECTOR EL BOLSÓN, COMUNA DE RÍO NEGRO</t>
  </si>
  <si>
    <t>SAN JUAN DE LA COSTA</t>
  </si>
  <si>
    <t>10306170710-C</t>
  </si>
  <si>
    <t>HABILITACION S.E.E. CALETA MILAGRO COMUNA SAN JUAN DE LA COSTA</t>
  </si>
  <si>
    <t>10306170711-C</t>
  </si>
  <si>
    <t>HABILITACION S.E.E. LAS VENTANAS-HUITRAPULLI COM.IND. NEIPAN PAILAPAN COMUNA SAN JUAN DE LA COSTA</t>
  </si>
  <si>
    <t>CONSTRUCCION AUMENTO DE CAPACIDAD PEAS PILMAINQUEN , VILLA DE SAN PABLO</t>
  </si>
  <si>
    <t>10307181008-C</t>
  </si>
  <si>
    <t>ASISTENCIA TÉCNICA APOYO PROFESIONAL EN ELABORACION Y PRESENTACION DE PROYECTOS SANITARIOS EN SECTORES RURALES DE LA COMUNA .</t>
  </si>
  <si>
    <t>11202181007-C</t>
  </si>
  <si>
    <t>CONTRATACIÓN DE PROFESIONAL DEL ÁREA MEDIO AMBIENTAL PARA CATASTRO, GENERACIÓN Y CONTRA PARTE TÉCNICA DE PROYECTOS PMB, COMUNA DE CISNES</t>
  </si>
  <si>
    <t>11301130708-1</t>
  </si>
  <si>
    <t>SANEAMIENTO SANITARIO RURAL, SECTORES LAGO VARGAS - RÍO VENTISQUEROS</t>
  </si>
  <si>
    <t>11301180501-C</t>
  </si>
  <si>
    <t>INSPECCIÓN TÉCNICA DE OBRAS PARA EL PROYECTO CONSTRUCCION AGUA POTABLE RURAL ENTRADA NORTE DE COCHRANE</t>
  </si>
  <si>
    <t>11301191001-C</t>
  </si>
  <si>
    <t>ASISTENCIA TÉCNICA PARA PROYECTOS DE ENERGIZACIÓN COMUNA DE COCHRANE</t>
  </si>
  <si>
    <t>11101171004-C</t>
  </si>
  <si>
    <t>ASISTENCIA TÉCNICA SANEAMIENTO SANITARIO SECTOR NORTE COMUNA DE COYHAIQUE</t>
  </si>
  <si>
    <t>PRIMAVERA</t>
  </si>
  <si>
    <t>12302180401-C</t>
  </si>
  <si>
    <t>EXTENSIÓN MATRIZ DE GAS CERRO SOMBRERO- AERÓDROMO F. BIANCO, COMUNA DE PRIMAVERA</t>
  </si>
  <si>
    <t>A.M. RURALES METROPOLITANA (AMUR)</t>
  </si>
  <si>
    <t>13901190901-C</t>
  </si>
  <si>
    <t>SANEAMIENTO DE TÍTULOS DE DOMINIO DEL PROGRAMA CHILE PROPIETARIO DEL MINISTERIO DE BIENES NACIONALES PARA LAS COMUNAS AMUR</t>
  </si>
  <si>
    <t>13402191001-C</t>
  </si>
  <si>
    <t>ASISTENCIA TÉCNICA PARA PROYECTOS DE ALUMBRADO PÚBLICO VIAL Y PEATONAL, COMUNA DE BUIN</t>
  </si>
  <si>
    <t>ISLA DE MAIPO</t>
  </si>
  <si>
    <t>13603191001-C</t>
  </si>
  <si>
    <t>ASISTENCIA TÉCNICA PARA LA GENERACIÓN DE PROYECTOS COMUNA DE ISLA DE MAIPO</t>
  </si>
  <si>
    <t>13117181004-C</t>
  </si>
  <si>
    <t>ASISTENCIA TÉCNICA, RESIDUOS SÓLIDOS DOMICILIARIOS, COMUNA DE LO PRADO</t>
  </si>
  <si>
    <t>13117191001-C</t>
  </si>
  <si>
    <t>ASESORIA LEGAL, CONFECCIÓN Y TRAMITACIÓN DE EXPEDIENTES DE VIVIENDAS CON Y SIN DEFICIT SANITARIO, BAJO LEY GENERAL DE URBANISMO Y CONSTRUCCIÓN</t>
  </si>
  <si>
    <t>13605191001-C</t>
  </si>
  <si>
    <t>MEJORAMIENTO DE SISTEMA DE ELIMINACIÓN DE AGUAS SERVIDAS VILLORRIO RURAL SANTA CORINA</t>
  </si>
  <si>
    <t>14201170709-C</t>
  </si>
  <si>
    <t>INSTALACIÓN ELÉCTRICA DE ALUMBRADO PÚBLICO SECTOR LA FLOR</t>
  </si>
  <si>
    <t>8413180711-C</t>
  </si>
  <si>
    <t>CONSTRUCCIÓN APR SAN RAMÓN SUR, QUILLÓN</t>
  </si>
  <si>
    <t>8413180710-C</t>
  </si>
  <si>
    <t>CONSTRUCCIÓN APR LAS PERDICES, QUILLÓN</t>
  </si>
  <si>
    <t>8418180704-C</t>
  </si>
  <si>
    <t>CONSTRUCCIÓN SOLUCIONES INDIVIDUALES DE POZOS PARA AGUA POTABLE VIVIENDAS RURALES SECTOR MECO, COMUNA DE SAN IGNACIO</t>
  </si>
  <si>
    <t>REGIÓN DE TARAPACÁ</t>
  </si>
  <si>
    <t>JUAN CARLOS  MAMANI CHURATA</t>
  </si>
  <si>
    <t>IVAN DIEGO FERNANDEZ HERRERA</t>
  </si>
  <si>
    <t>OSCAR JAIRO VALENCIA TORRES</t>
  </si>
  <si>
    <t>ROCIO CONSTANZA OJEDA MIRANDA</t>
  </si>
  <si>
    <t>CATALINA  PRADENAS  ARAVENA  </t>
  </si>
  <si>
    <t>ALEJANDRO ESTEBAN ROJAS TORRES</t>
  </si>
  <si>
    <t>RICARDO  CARIOLA ARANCIBIA</t>
  </si>
  <si>
    <t>NICOLAS MEDINA HENRIQUEZ</t>
  </si>
  <si>
    <t>GIANITZA SALOME MUÑOZ ACUÑA</t>
  </si>
  <si>
    <t>GERARDO ANTONIO  COLOMA ARTEAGA</t>
  </si>
  <si>
    <t>DANIEL LUCIANO IGOR  TORRES GOMEZ</t>
  </si>
  <si>
    <t>FRANK EDSON  NUÑEZ  URRUTIA</t>
  </si>
  <si>
    <t>CATASTRO DE EMPALMES E INSTALACIONES ELÉCTRICAS ISLA DE PASCUA</t>
  </si>
  <si>
    <t>SOCIEDAD AGRICOLA Y SERVICIOS ISLA DE PASCUA SPA</t>
  </si>
  <si>
    <t>SEBASTIA ALONSO YAÑEZ OLIVARES</t>
  </si>
  <si>
    <t>MANUEL JESUS PULGAR LLANOS</t>
  </si>
  <si>
    <t>GULLERMO JAVIER  REYES  ROJAS</t>
  </si>
  <si>
    <t>HUGO ENRÍQUE OPORTUS LEVANCINI  </t>
  </si>
  <si>
    <t>DESARROLLO DE CARTERA PARA PROYECTOS DE ESCASEZ HIDRICA EN  LA COMUNA</t>
  </si>
  <si>
    <t>RONNY ARNALDO ARAVENA VASQUEZ</t>
  </si>
  <si>
    <t>HECTOR ELISEO MARDONES VIDAL</t>
  </si>
  <si>
    <t>PABLO ANTONIO BARAHONA DIAZ</t>
  </si>
  <si>
    <t>RUBEN DARIO TORRES BRAVO</t>
  </si>
  <si>
    <t>ESTUDIO DE CATASTRO SANITARIO Y FACTIBILIDAD TÉCNICA PARA SISTEMA DE ALCANTARILLADO PTAS, LOCAL. SAN ROBERTO, CALEUCHE, SAN LUIS, CAMARONES Y EL ASTA</t>
  </si>
  <si>
    <t>INGENIERÍA ASESORÍAS Y CONSTRUCCIÓN PABLO ANDRÉS CARVAJAL QUINTANA EIRL</t>
  </si>
  <si>
    <t>ERIK ALBERTO  NUÑEZ PINOCHET</t>
  </si>
  <si>
    <t>DOMINIQUE ELIZABETH ROMERO SILVA</t>
  </si>
  <si>
    <t>JOSÉ ANDRÉS PINTO  MIRANDA</t>
  </si>
  <si>
    <t>PATRICIO ANDRES RUBIO BLANCO</t>
  </si>
  <si>
    <t>CONSTRUCCION PREFACTIBILIDAD CASETAS SANITARIAS LOS MAITENES - TRINIDAD -CHEQUEN, MARCHIGUE</t>
  </si>
  <si>
    <t>CATASTRO SANITARIO Y FACTIBILIDAD TECNICA PARA ALCANTARILLADO Y PLANTA DE TRATAMIENTO DE AGUA SERVIDAS SECTOR VILLA MANUEL LARRAIN, COMUNA DE LOLOL</t>
  </si>
  <si>
    <t>CENTRO PROFESIONALES PARA EL DESARROLLO E INNOVACIÓN DE LA GESTION</t>
  </si>
  <si>
    <t>BRUNO LEANDRO  CAROCA VALENZUELA</t>
  </si>
  <si>
    <t>HÉCTOR MANUEL CUCUMIDES CALDERÓN</t>
  </si>
  <si>
    <t>JESSICA LEONOR  DIAZ LOBOS</t>
  </si>
  <si>
    <t>PAULINA CONSTANZA LOYOLA FERNANDEZ</t>
  </si>
  <si>
    <t>EVELYN FRACISCA ESPINOSA HENRIQUEZ</t>
  </si>
  <si>
    <t>CAMILA IGNACIA RETAMAL RAMIREZ</t>
  </si>
  <si>
    <t>RENE MAURICIO VASQUEZ TORRES</t>
  </si>
  <si>
    <t>CONSUELO MARIA  ESCOBAR OPAZO</t>
  </si>
  <si>
    <t>MARÍA JOSÉ DÍAZ HERNANDEZ</t>
  </si>
  <si>
    <t>JAVIER IGNACIO  AVENDAÑO POMMIEZ</t>
  </si>
  <si>
    <t>NATHALIE NICOLE  BOZO PAVEZ</t>
  </si>
  <si>
    <t>NICOLETTE ANDREA  CASTRO BENAVENTE</t>
  </si>
  <si>
    <t>HECTOR  GALAZ ESCUDERO</t>
  </si>
  <si>
    <t>FERNANDO ALEJANDRO ARANEDA RIVERA</t>
  </si>
  <si>
    <t>PEDRO  HENRIQUEZ GONZALEZ</t>
  </si>
  <si>
    <t>MAURICIO DEL RIO ARMARIO</t>
  </si>
  <si>
    <t>FELIPE MANRÍQUEZ CONTRERAS</t>
  </si>
  <si>
    <t>JUAN  VERA MORAGA</t>
  </si>
  <si>
    <t>CLARA AURORA GATICA MUÑOZ</t>
  </si>
  <si>
    <t>YASNA MORALES IBARRA</t>
  </si>
  <si>
    <t>ANGEL NICOLAS   HÉRNANDEZ YAÑEZ</t>
  </si>
  <si>
    <t>LEONARDO SEPÚLVEDA MUÑOZ</t>
  </si>
  <si>
    <t>YONATAN MATIAS  ORTEGA POBLETE</t>
  </si>
  <si>
    <t>ISABEL ALEJANDRA SANDOVAL CASTRO</t>
  </si>
  <si>
    <t>ALEJANDRO VEGA MORAN  </t>
  </si>
  <si>
    <t>LILY GRACE ROMO CERDA</t>
  </si>
  <si>
    <t>MARÍA CAROLINA PARDOW GARCÍA</t>
  </si>
  <si>
    <t>JENNY ALEJANDRA</t>
  </si>
  <si>
    <t>CARMEN GLORIA DUGUET VOGT</t>
  </si>
  <si>
    <t>FELIPE CAMPOS ELLWANGER</t>
  </si>
  <si>
    <t>PAULA NATALIA FARIAS SIERRA</t>
  </si>
  <si>
    <t>CRISTHIAN ROBERTO BACHSMAN  LUARTE</t>
  </si>
  <si>
    <t>JORGE FERNANDO VERGARA FIGUEROA</t>
  </si>
  <si>
    <t>GISELLE YARELA LARA CASTRO</t>
  </si>
  <si>
    <t>CALAFQUEN CONSTRUCCIONES SPA</t>
  </si>
  <si>
    <t>CAMILA FERNANDA GUTIERREZ AHUMADA</t>
  </si>
  <si>
    <t>GUSTAVO RADDATZ MARDONES</t>
  </si>
  <si>
    <t>CONSTANZA MONTT INOSTROZA</t>
  </si>
  <si>
    <t>EXTENSIÓN  RED  ALCANTARILLADO Y AGUA POTABLE COMITÉ SANTA FE, NUEVA IMPERIAL</t>
  </si>
  <si>
    <t>CFC INGENIERÍA LIMITADA</t>
  </si>
  <si>
    <t>ANA BELEN  ECHEVERRIA RODRIGUEZ</t>
  </si>
  <si>
    <t>HERNAN ALEJANDRO  GALVEZ BETANCOUR</t>
  </si>
  <si>
    <t>NATALY DENISSE NEIRA FUENTES</t>
  </si>
  <si>
    <t>GENERACIÓN DE PROYECTOS DE SANEAMIENTO SANITARIO, ABASTOS DE AGUA Y ELECTRIFICACION EN VARIOS SECTORES RURALES DE LA COMUNA DE TOLTÉN</t>
  </si>
  <si>
    <t>RUBÉN ALEJANDRO SEPULVEDA ÁLVAREZ</t>
  </si>
  <si>
    <t>IVAN ANDRES  QUIJADA VICENCIO</t>
  </si>
  <si>
    <t>CAMILA IVETTE ALVAREZ HENRIQUEZ</t>
  </si>
  <si>
    <t>PROSNELDA JENIFER MELLA RIQUELME</t>
  </si>
  <si>
    <t>LEANDRO PATRICIO  CARRASCO REYES</t>
  </si>
  <si>
    <t>EDUARDO JAVIER ESPINOZA  NOVOA</t>
  </si>
  <si>
    <t>OSCAR IGNACIO FERNANDO ASTORGA FERNANDEZ</t>
  </si>
  <si>
    <t>JAIME LEONARDO  INOSTROZA  PULGAR</t>
  </si>
  <si>
    <t>NICOLAS ANDRES MORA SALAZAR</t>
  </si>
  <si>
    <t>EDUARDO ALEJANDRO BECKER HARRIS</t>
  </si>
  <si>
    <t>CLAUDIA LORENA SEPULVEDA CORTEZ</t>
  </si>
  <si>
    <t>CLAUDIO ANDRÉS GUTIÉRREZ RAMÍREZ</t>
  </si>
  <si>
    <t>MACARENA ZAVALA JARA</t>
  </si>
  <si>
    <t>TAUDY SPULER VILLARROEL</t>
  </si>
  <si>
    <t>ASOCIACIÓN DE MUNICIPALIDADES TURÍSTICAS LACUSTRES (AMTL)</t>
  </si>
  <si>
    <t>GERALD ANTONIO GONZALEZ RIVERA</t>
  </si>
  <si>
    <t>GUSTAVO ALFONSO MUÑOZ POVEA</t>
  </si>
  <si>
    <t>FABIAN ANDRES ALARCON AREVALO</t>
  </si>
  <si>
    <t>HUGO ANDRES CRUZ VELIZ</t>
  </si>
  <si>
    <t>CLAUDIA ISABEL BASCUR HENRCHSSON</t>
  </si>
  <si>
    <t>RODRIGO ANDRES GARCIA MERINO</t>
  </si>
  <si>
    <t>PATRICIO JARA  ANSORENA</t>
  </si>
  <si>
    <t>INGEMATT</t>
  </si>
  <si>
    <t>FERNANDA PAOLA  TOMCKOWIACK ALMONACID</t>
  </si>
  <si>
    <t>VICTORIA VALESKA OYARZÚN VALENZUELA</t>
  </si>
  <si>
    <t>HERBERT EUGENIO MULLER MACIAS</t>
  </si>
  <si>
    <t>EGON IGNACIO SOTO SOTO</t>
  </si>
  <si>
    <t>APOYO DE PROFESIONALES PARA LA ELABORACIÓN DE DIVERSOS PROYECTOS   COMUNA DE QUINCHAO 2019-2020</t>
  </si>
  <si>
    <t>JAVIERA  CASTILLO  BECKER</t>
  </si>
  <si>
    <t>INGRID CAROL ZUÑIGA PEREZ</t>
  </si>
  <si>
    <t>DIEGO ANDRES  VITO BAHAMONDE</t>
  </si>
  <si>
    <t>SEGUIMIENTO Y APOYO TÉCNICO EN PROYECTOS DE  SANEAMIENTO SANITARIO Y DE SERVICIOS BÁSICOS, COMUNA DE PUERTO OCTAY</t>
  </si>
  <si>
    <t>CRISTINA  ENCINA ALCATARA</t>
  </si>
  <si>
    <t>MARIA FERNANDA OLIVARES CASTILLO</t>
  </si>
  <si>
    <t>JAIME ESTEBAN  OLAVARRIA MILLAQUÉN</t>
  </si>
  <si>
    <t>PATRICIO BERNARDO VALENZUELA MEZA  </t>
  </si>
  <si>
    <t>CAROLINA BAEZ CURUCHET</t>
  </si>
  <si>
    <t>GERMAN HERRERA AGUILAR  </t>
  </si>
  <si>
    <t>CAMILO DE JESUS URIBE FERNANDEZ</t>
  </si>
  <si>
    <t>SERGIO  SEPÚLVEDA GONZALEZ</t>
  </si>
  <si>
    <t>CLAUDIO ALEJANDRO AZOCAR HUENCHULLANCA</t>
  </si>
  <si>
    <t>CLAUDIO TOMAS SCHNETTLER CID  </t>
  </si>
  <si>
    <t>JOSE TOMAS CORNEJO HARCHA</t>
  </si>
  <si>
    <t>PAUL SEBASTIAN STEEL BOUZA</t>
  </si>
  <si>
    <t>RICHARD PATRICIO  ARANEDA  ARTEAGA</t>
  </si>
  <si>
    <t>ELEONORA EUGENIA  GALLARDO CONTRERAS</t>
  </si>
  <si>
    <t>YAMIL SIDARTA  CHIBLE ALVAREZ</t>
  </si>
  <si>
    <t>MARIA JOSE   </t>
  </si>
  <si>
    <t>JULIO MAURICIO PEÑA SALGADO</t>
  </si>
  <si>
    <t>AGUAS PATAGONIA DE AYSÉN S.A.</t>
  </si>
  <si>
    <t>REGIÓN DE MAGALLANES Y DE LA ANTÁRTICA CHILENA</t>
  </si>
  <si>
    <t>EXTENSIÓN MATRIZ DE GAS  CERRO SOMBRERO- AERÓDROMO F. BIANCO, COMUNA DE PRIMAVERA</t>
  </si>
  <si>
    <t>INGENIERÍA MAGALLANES LIMITADA</t>
  </si>
  <si>
    <t>ROBERTO ROA GARRIDO</t>
  </si>
  <si>
    <t>SERGIO PATRICIO CORTES PIZARO</t>
  </si>
  <si>
    <t>CONRADO NELSON LEIVA GUTIERREZ</t>
  </si>
  <si>
    <t>CAMILA TORRES OLMOS</t>
  </si>
  <si>
    <t>TERESA CORDERO VILLARROEL</t>
  </si>
  <si>
    <t>GUILLERMO NAVARRO CODRE</t>
  </si>
  <si>
    <t>JORGE  POZO GALDAMES</t>
  </si>
  <si>
    <t>JUAN EDUARDO CUITIÑO MORALES</t>
  </si>
  <si>
    <t>NATALY MINERVA ROLDÁN LLANOS</t>
  </si>
  <si>
    <t>JOSE OSVALDO VILLAGRA QUEZADA</t>
  </si>
  <si>
    <t>ASISTENCIA TÉCNICA PARA LA GENERACIÓN DE PROYECTOS  COMUNA DE ISLA DE MAIPO</t>
  </si>
  <si>
    <t>DANIEL ALONSO ESPINOSA HERRERA</t>
  </si>
  <si>
    <t>CARLOS ANDRES  PARDO VERA</t>
  </si>
  <si>
    <t>FELIPE JAVIER  ASTORGA MONTAÑO</t>
  </si>
  <si>
    <t>JOSEFA PAZ GRIJALBA ROSSEL</t>
  </si>
  <si>
    <t>FABIANA ALEXANDRA  FARIAS LOPEZ</t>
  </si>
  <si>
    <t>LUIS RENE  VALDES REBOLLEDO</t>
  </si>
  <si>
    <t>AMUR</t>
  </si>
  <si>
    <t>Saneamiento de Títulos</t>
  </si>
  <si>
    <t>CAMILA DEL PILAR TORRES  CARBONE</t>
  </si>
  <si>
    <t>JAVIERA ILABACA AVILA</t>
  </si>
  <si>
    <t>ANDRES PATRICIO FINSCHI PEÑALOZA</t>
  </si>
  <si>
    <t>CONSTANZA FERNANDA  GONZALEZ GONZALEZ</t>
  </si>
  <si>
    <t>ENRIQUE ANTONIO NUÑEZ MUÑOZ</t>
  </si>
  <si>
    <t>ASESORES CONTABLES Y JURÍDICOS ERC SPA</t>
  </si>
  <si>
    <t>ENRIQUE ROBERTO  VILLARROEL LEIVA</t>
  </si>
  <si>
    <t>ASOCIACIÓN DE MUNICIPIOS RURALES, AMUR-CHILE</t>
  </si>
  <si>
    <t>MARCELO ANDRES SAEZ PONTIGO</t>
  </si>
  <si>
    <t>EDUARDO ALIANTE ARAVENA</t>
  </si>
  <si>
    <t>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</si>
</sst>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1"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9FFFF"/>
        <bgColor indexed="64"/>
      </patternFill>
    </fill>
    <fill>
      <patternFill patternType="solid">
        <fgColor theme="4"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0" fontId="3" fillId="0" borderId="0" xfId="0" applyFont="1" applyAlignment="1">
      <alignment horizontal="left" vertical="center"/>
    </xf>
    <xf numFmtId="0" fontId="3" fillId="0" borderId="0" xfId="0" applyFont="1" applyAlignment="1">
      <alignment horizontal="left" vertical="justify"/>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2" fillId="0" borderId="5" xfId="0" applyFont="1" applyBorder="1"/>
    <xf numFmtId="0" fontId="2" fillId="3" borderId="5" xfId="0" applyFont="1" applyFill="1" applyBorder="1" applyAlignment="1">
      <alignment horizontal="center" vertical="center"/>
    </xf>
    <xf numFmtId="0" fontId="2" fillId="3" borderId="5" xfId="0" applyFont="1" applyFill="1" applyBorder="1"/>
    <xf numFmtId="0" fontId="2" fillId="3" borderId="5" xfId="0" applyFont="1" applyFill="1" applyBorder="1" applyAlignment="1">
      <alignment horizontal="left"/>
    </xf>
    <xf numFmtId="164" fontId="9" fillId="0" borderId="5"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166" fontId="2" fillId="0" borderId="0" xfId="1" applyNumberFormat="1" applyFont="1" applyAlignment="1">
      <alignment horizontal="left" vertical="justify"/>
    </xf>
    <xf numFmtId="0" fontId="10" fillId="0" borderId="5" xfId="1" applyFont="1" applyBorder="1"/>
    <xf numFmtId="164" fontId="10" fillId="0" borderId="5"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5" xfId="4" applyNumberFormat="1" applyFont="1" applyBorder="1"/>
    <xf numFmtId="164" fontId="2" fillId="0" borderId="0" xfId="2" applyNumberFormat="1" applyFont="1" applyAlignment="1">
      <alignment horizontal="left"/>
    </xf>
    <xf numFmtId="0" fontId="2" fillId="3" borderId="5"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3" fontId="3" fillId="7" borderId="5" xfId="0" applyNumberFormat="1" applyFont="1" applyFill="1" applyBorder="1" applyAlignment="1">
      <alignment horizontal="left" vertical="justify"/>
    </xf>
    <xf numFmtId="3" fontId="2" fillId="7" borderId="5" xfId="0" applyNumberFormat="1" applyFont="1" applyFill="1" applyBorder="1" applyAlignment="1">
      <alignment horizontal="right" vertical="justify"/>
    </xf>
    <xf numFmtId="3" fontId="1" fillId="2" borderId="6" xfId="0" applyNumberFormat="1" applyFont="1" applyFill="1" applyBorder="1" applyAlignment="1">
      <alignment horizontal="right" vertical="justify"/>
    </xf>
    <xf numFmtId="3" fontId="3" fillId="7" borderId="5" xfId="0" applyNumberFormat="1" applyFont="1" applyFill="1" applyBorder="1" applyAlignment="1">
      <alignment horizontal="right" vertical="justify"/>
    </xf>
    <xf numFmtId="0" fontId="3" fillId="3" borderId="0" xfId="0" applyFont="1" applyFill="1" applyAlignment="1"/>
    <xf numFmtId="164" fontId="9" fillId="0" borderId="5" xfId="2" applyNumberFormat="1" applyFont="1" applyBorder="1" applyAlignment="1">
      <alignment horizontal="center" vertical="center"/>
    </xf>
    <xf numFmtId="164" fontId="2" fillId="8" borderId="2" xfId="0" applyNumberFormat="1" applyFont="1" applyFill="1" applyBorder="1"/>
    <xf numFmtId="3" fontId="3" fillId="7" borderId="5" xfId="0" applyNumberFormat="1" applyFont="1" applyFill="1" applyBorder="1" applyAlignment="1">
      <alignment horizontal="center" vertical="justify"/>
    </xf>
    <xf numFmtId="0" fontId="3" fillId="3" borderId="0" xfId="0" applyFont="1" applyFill="1" applyAlignment="1">
      <alignment horizontal="center"/>
    </xf>
    <xf numFmtId="3" fontId="3" fillId="7" borderId="5" xfId="0" applyNumberFormat="1" applyFont="1" applyFill="1" applyBorder="1" applyAlignment="1">
      <alignment horizontal="left" vertical="justify"/>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xf numFmtId="0" fontId="3" fillId="2" borderId="5" xfId="0" applyFont="1" applyFill="1" applyBorder="1" applyAlignment="1">
      <alignment horizontal="center" vertical="center"/>
    </xf>
    <xf numFmtId="0" fontId="2" fillId="2" borderId="5" xfId="0" applyFont="1" applyFill="1" applyBorder="1" applyAlignment="1">
      <alignment horizontal="left" vertical="center" wrapText="1"/>
    </xf>
    <xf numFmtId="0" fontId="3" fillId="2" borderId="5" xfId="0" applyFont="1" applyFill="1" applyBorder="1" applyAlignment="1">
      <alignment horizontal="left" vertical="top"/>
    </xf>
    <xf numFmtId="3" fontId="3" fillId="2" borderId="5" xfId="0" applyNumberFormat="1" applyFont="1" applyFill="1" applyBorder="1" applyAlignment="1">
      <alignment horizontal="right"/>
    </xf>
    <xf numFmtId="0" fontId="2" fillId="2" borderId="5" xfId="0" applyFont="1" applyFill="1" applyBorder="1" applyAlignment="1">
      <alignment horizontal="left" vertical="top"/>
    </xf>
    <xf numFmtId="3" fontId="2" fillId="2" borderId="5" xfId="0" applyNumberFormat="1" applyFont="1" applyFill="1" applyBorder="1" applyAlignment="1">
      <alignment horizontal="right"/>
    </xf>
    <xf numFmtId="164" fontId="9" fillId="0" borderId="7" xfId="2" applyNumberFormat="1" applyFont="1" applyBorder="1"/>
    <xf numFmtId="0" fontId="6" fillId="5" borderId="5" xfId="3" applyFont="1" applyFill="1" applyBorder="1" applyAlignment="1">
      <alignment horizontal="center" vertical="center" wrapText="1"/>
    </xf>
    <xf numFmtId="164" fontId="6" fillId="5" borderId="5" xfId="2" applyNumberFormat="1" applyFont="1" applyFill="1" applyBorder="1" applyAlignment="1">
      <alignment horizontal="center" vertical="center" wrapText="1"/>
    </xf>
    <xf numFmtId="165" fontId="6" fillId="5" borderId="5" xfId="2" applyNumberFormat="1" applyFont="1" applyFill="1" applyBorder="1" applyAlignment="1">
      <alignment horizontal="center" vertical="center" wrapText="1"/>
    </xf>
    <xf numFmtId="3" fontId="3" fillId="2" borderId="5" xfId="1" applyNumberFormat="1" applyFont="1" applyFill="1" applyBorder="1" applyAlignment="1">
      <alignment horizontal="left" vertical="center"/>
    </xf>
  </cellXfs>
  <cellStyles count="6">
    <cellStyle name="Millares" xfId="2" builtinId="3"/>
    <cellStyle name="Millares 2" xfId="5" xr:uid="{00000000-0005-0000-0000-000001000000}"/>
    <cellStyle name="Normal" xfId="0" builtinId="0"/>
    <cellStyle name="Normal 2" xfId="1" xr:uid="{00000000-0005-0000-0000-000003000000}"/>
    <cellStyle name="Normal_Hoja1" xfId="3" xr:uid="{00000000-0005-0000-0000-000004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Y705"/>
  <sheetViews>
    <sheetView showGridLines="0" zoomScale="70" zoomScaleNormal="70" zoomScaleSheetLayoutView="84" workbookViewId="0">
      <selection activeCell="C14" sqref="C14:M14"/>
    </sheetView>
  </sheetViews>
  <sheetFormatPr baseColWidth="10" defaultColWidth="11.42578125" defaultRowHeight="12.75" x14ac:dyDescent="0.2"/>
  <cols>
    <col min="1" max="1" width="14.140625" style="1" bestFit="1" customWidth="1"/>
    <col min="2" max="2" width="15.140625" style="3" customWidth="1"/>
    <col min="3" max="3" width="21.85546875" style="2" customWidth="1"/>
    <col min="4" max="4" width="18.42578125" style="2" customWidth="1"/>
    <col min="5" max="5" width="64.5703125" style="5" customWidth="1"/>
    <col min="6" max="6" width="26.28515625" style="6" customWidth="1"/>
    <col min="7" max="7" width="27.5703125" style="1" customWidth="1"/>
    <col min="8" max="8" width="21" style="1" customWidth="1"/>
    <col min="9" max="9" width="18" style="1" customWidth="1"/>
    <col min="10" max="10" width="18.28515625" style="1" customWidth="1"/>
    <col min="11" max="11" width="20.140625" style="1" customWidth="1"/>
    <col min="12" max="12" width="22" style="1" bestFit="1" customWidth="1"/>
    <col min="13" max="13" width="18.28515625" style="1" customWidth="1"/>
    <col min="14" max="15" width="20.140625" style="1" customWidth="1"/>
    <col min="16" max="18" width="18.140625" style="1" customWidth="1"/>
    <col min="19" max="19" width="15.5703125" style="1" customWidth="1"/>
    <col min="20" max="20" width="14.28515625" style="1" customWidth="1"/>
    <col min="21" max="21" width="17.140625" style="1" customWidth="1"/>
    <col min="22" max="22" width="19.85546875" style="1" bestFit="1" customWidth="1"/>
    <col min="23" max="23" width="13.5703125" style="1" customWidth="1"/>
    <col min="24" max="24" width="14.42578125" style="1" customWidth="1"/>
    <col min="25" max="25" width="10.140625" style="1" customWidth="1"/>
    <col min="26" max="16384" width="11.42578125" style="1"/>
  </cols>
  <sheetData>
    <row r="9" spans="1:13" x14ac:dyDescent="0.2">
      <c r="A9" s="17" t="s">
        <v>1168</v>
      </c>
      <c r="B9" s="39"/>
    </row>
    <row r="10" spans="1:13" x14ac:dyDescent="0.2">
      <c r="A10" s="17" t="s">
        <v>44</v>
      </c>
      <c r="B10" s="17"/>
    </row>
    <row r="11" spans="1:13" x14ac:dyDescent="0.2">
      <c r="A11" s="4" t="s">
        <v>0</v>
      </c>
      <c r="B11" s="2"/>
    </row>
    <row r="12" spans="1:13" s="6" customFormat="1" x14ac:dyDescent="0.2">
      <c r="A12" s="4" t="s">
        <v>39</v>
      </c>
      <c r="B12" s="5"/>
      <c r="D12" s="5"/>
      <c r="E12" s="5"/>
    </row>
    <row r="14" spans="1:13" ht="356.25" customHeight="1" x14ac:dyDescent="0.2">
      <c r="A14" s="65" t="s">
        <v>5</v>
      </c>
      <c r="B14" s="65"/>
      <c r="C14" s="66" t="s">
        <v>45</v>
      </c>
      <c r="D14" s="66"/>
      <c r="E14" s="66"/>
      <c r="F14" s="66"/>
      <c r="G14" s="66"/>
      <c r="H14" s="66"/>
      <c r="I14" s="66"/>
      <c r="J14" s="66"/>
      <c r="K14" s="66"/>
      <c r="L14" s="66"/>
      <c r="M14" s="66"/>
    </row>
    <row r="15" spans="1:13" x14ac:dyDescent="0.2">
      <c r="C15" s="7"/>
      <c r="D15" s="7"/>
      <c r="E15" s="9"/>
      <c r="F15" s="10"/>
      <c r="G15" s="8"/>
      <c r="H15" s="8"/>
    </row>
    <row r="16" spans="1:13" ht="63.75" customHeight="1" x14ac:dyDescent="0.2">
      <c r="A16" s="65" t="s">
        <v>2</v>
      </c>
      <c r="B16" s="65"/>
      <c r="C16" s="66" t="s">
        <v>46</v>
      </c>
      <c r="D16" s="66"/>
      <c r="E16" s="66"/>
      <c r="F16" s="66"/>
      <c r="G16" s="66"/>
      <c r="H16" s="66"/>
      <c r="I16" s="66"/>
      <c r="J16" s="66"/>
      <c r="K16" s="66"/>
      <c r="L16" s="66"/>
      <c r="M16" s="66"/>
    </row>
    <row r="17" spans="1:23" x14ac:dyDescent="0.2">
      <c r="B17" s="12"/>
      <c r="C17" s="11"/>
      <c r="D17" s="11"/>
      <c r="E17" s="11"/>
      <c r="F17" s="11"/>
      <c r="G17" s="11"/>
      <c r="H17" s="11"/>
    </row>
    <row r="19" spans="1:23" x14ac:dyDescent="0.2">
      <c r="A19" s="67" t="s">
        <v>6</v>
      </c>
      <c r="B19" s="67"/>
      <c r="C19" s="68">
        <v>29619106</v>
      </c>
    </row>
    <row r="20" spans="1:23" x14ac:dyDescent="0.2">
      <c r="A20" s="69" t="s">
        <v>3</v>
      </c>
      <c r="B20" s="69"/>
      <c r="C20" s="70">
        <f>+C39</f>
        <v>28296823</v>
      </c>
      <c r="D20" s="14"/>
    </row>
    <row r="21" spans="1:23" x14ac:dyDescent="0.2">
      <c r="A21" s="69" t="s">
        <v>4</v>
      </c>
      <c r="B21" s="69"/>
      <c r="C21" s="70">
        <v>0</v>
      </c>
    </row>
    <row r="22" spans="1:23" x14ac:dyDescent="0.2">
      <c r="A22" s="67" t="s">
        <v>7</v>
      </c>
      <c r="B22" s="67"/>
      <c r="C22" s="68">
        <f>+C19+C20-C21</f>
        <v>57915929</v>
      </c>
      <c r="J22" s="44"/>
      <c r="K22" s="44"/>
      <c r="L22" s="44"/>
      <c r="M22" s="44"/>
      <c r="N22" s="44"/>
      <c r="O22" s="44"/>
      <c r="P22" s="44"/>
      <c r="Q22" s="44"/>
      <c r="R22" s="44"/>
      <c r="S22" s="44"/>
      <c r="T22" s="44"/>
      <c r="U22" s="45"/>
      <c r="V22" s="44"/>
      <c r="W22" s="44"/>
    </row>
    <row r="23" spans="1:23" ht="12.75" customHeight="1" x14ac:dyDescent="0.2">
      <c r="J23" s="44"/>
      <c r="K23" s="44"/>
      <c r="L23" s="44"/>
      <c r="M23" s="44"/>
      <c r="N23" s="44"/>
      <c r="O23" s="44"/>
      <c r="P23" s="44"/>
      <c r="Q23" s="44"/>
      <c r="R23" s="44"/>
      <c r="S23" s="44"/>
      <c r="T23" s="44"/>
      <c r="U23" s="46"/>
      <c r="V23" s="44"/>
      <c r="W23" s="44"/>
    </row>
    <row r="24" spans="1:23" ht="12.75" customHeight="1" x14ac:dyDescent="0.2">
      <c r="A24" s="56" t="s">
        <v>47</v>
      </c>
      <c r="B24" s="56"/>
      <c r="C24" s="56"/>
      <c r="D24" s="53"/>
      <c r="J24" s="44"/>
      <c r="K24" s="44"/>
      <c r="L24" s="44"/>
      <c r="M24" s="44"/>
      <c r="N24" s="44"/>
      <c r="O24" s="44"/>
      <c r="P24" s="44"/>
      <c r="Q24" s="45"/>
      <c r="R24" s="44"/>
      <c r="S24" s="44"/>
      <c r="T24" s="44"/>
      <c r="U24" s="45"/>
      <c r="V24" s="45"/>
      <c r="W24" s="44"/>
    </row>
    <row r="25" spans="1:23" x14ac:dyDescent="0.2">
      <c r="A25" s="56" t="s">
        <v>48</v>
      </c>
      <c r="B25" s="56"/>
      <c r="C25" s="49" t="s">
        <v>49</v>
      </c>
      <c r="D25" s="48"/>
      <c r="J25" s="44"/>
      <c r="K25" s="44"/>
      <c r="L25" s="44"/>
      <c r="M25" s="44"/>
      <c r="N25" s="44"/>
      <c r="O25" s="44"/>
      <c r="P25" s="44"/>
      <c r="Q25" s="45"/>
      <c r="R25" s="44"/>
      <c r="S25" s="44"/>
      <c r="T25" s="44"/>
      <c r="U25" s="45"/>
      <c r="V25" s="45"/>
      <c r="W25" s="44"/>
    </row>
    <row r="26" spans="1:23" x14ac:dyDescent="0.2">
      <c r="A26" s="56" t="s">
        <v>51</v>
      </c>
      <c r="B26" s="56"/>
      <c r="C26" s="50">
        <v>435213</v>
      </c>
      <c r="D26" s="48"/>
      <c r="J26" s="44"/>
      <c r="K26" s="44"/>
      <c r="L26" s="44"/>
      <c r="M26" s="44"/>
      <c r="N26" s="44"/>
      <c r="O26" s="44"/>
      <c r="P26" s="44"/>
      <c r="Q26" s="45"/>
      <c r="R26" s="44"/>
      <c r="S26" s="44"/>
      <c r="T26" s="44"/>
      <c r="U26" s="45"/>
      <c r="V26" s="45"/>
      <c r="W26" s="44"/>
    </row>
    <row r="27" spans="1:23" x14ac:dyDescent="0.2">
      <c r="A27" s="56" t="s">
        <v>52</v>
      </c>
      <c r="B27" s="56"/>
      <c r="C27" s="50">
        <v>27000000</v>
      </c>
      <c r="D27" s="48"/>
      <c r="J27" s="44"/>
      <c r="K27" s="44"/>
      <c r="L27" s="44"/>
      <c r="M27" s="44"/>
      <c r="N27" s="44"/>
      <c r="O27" s="44"/>
      <c r="P27" s="44"/>
      <c r="Q27" s="45"/>
      <c r="R27" s="44"/>
      <c r="S27" s="44"/>
      <c r="T27" s="44"/>
      <c r="U27" s="45"/>
      <c r="V27" s="45"/>
      <c r="W27" s="44"/>
    </row>
    <row r="28" spans="1:23" x14ac:dyDescent="0.2">
      <c r="A28" s="56" t="s">
        <v>1117</v>
      </c>
      <c r="B28" s="56"/>
      <c r="C28" s="50">
        <v>609927</v>
      </c>
      <c r="D28" s="48"/>
      <c r="J28" s="44"/>
      <c r="K28" s="44"/>
      <c r="L28" s="44"/>
      <c r="M28" s="44"/>
      <c r="N28" s="44"/>
      <c r="O28" s="44"/>
      <c r="P28" s="44"/>
      <c r="Q28" s="45"/>
      <c r="R28" s="44"/>
      <c r="S28" s="44"/>
      <c r="T28" s="44"/>
      <c r="U28" s="45"/>
      <c r="V28" s="45"/>
      <c r="W28" s="44"/>
    </row>
    <row r="29" spans="1:23" x14ac:dyDescent="0.2">
      <c r="A29" s="58" t="s">
        <v>1167</v>
      </c>
      <c r="B29" s="58"/>
      <c r="C29" s="50">
        <v>251683</v>
      </c>
      <c r="D29" s="48"/>
      <c r="J29" s="44"/>
      <c r="K29" s="44"/>
      <c r="L29" s="44"/>
      <c r="M29" s="44"/>
      <c r="N29" s="44"/>
      <c r="O29" s="44"/>
      <c r="P29" s="44"/>
      <c r="Q29" s="45"/>
      <c r="R29" s="44"/>
      <c r="S29" s="44"/>
      <c r="T29" s="44"/>
      <c r="U29" s="45"/>
      <c r="V29" s="45"/>
      <c r="W29" s="44"/>
    </row>
    <row r="30" spans="1:23" x14ac:dyDescent="0.2">
      <c r="A30" s="56"/>
      <c r="B30" s="56"/>
      <c r="C30" s="50"/>
      <c r="D30" s="48"/>
      <c r="J30" s="44"/>
      <c r="K30" s="44"/>
      <c r="L30" s="44"/>
      <c r="M30" s="44"/>
      <c r="N30" s="44"/>
      <c r="O30" s="44"/>
      <c r="P30" s="44"/>
      <c r="Q30" s="45"/>
      <c r="R30" s="44"/>
      <c r="S30" s="44"/>
      <c r="T30" s="44"/>
      <c r="U30" s="45"/>
      <c r="V30" s="45"/>
      <c r="W30" s="44"/>
    </row>
    <row r="31" spans="1:23" x14ac:dyDescent="0.2">
      <c r="A31" s="56"/>
      <c r="B31" s="56"/>
      <c r="C31" s="50"/>
      <c r="D31" s="48"/>
      <c r="E31" s="48"/>
      <c r="J31" s="44"/>
      <c r="K31" s="44"/>
      <c r="L31" s="44"/>
      <c r="M31" s="44"/>
      <c r="N31" s="44"/>
      <c r="O31" s="44"/>
      <c r="P31" s="44"/>
      <c r="Q31" s="45"/>
      <c r="R31" s="44"/>
      <c r="S31" s="44"/>
      <c r="T31" s="44"/>
      <c r="U31" s="45"/>
      <c r="V31" s="45"/>
      <c r="W31" s="44"/>
    </row>
    <row r="32" spans="1:23" x14ac:dyDescent="0.2">
      <c r="A32" s="56"/>
      <c r="B32" s="56"/>
      <c r="C32" s="50"/>
      <c r="D32" s="48"/>
      <c r="E32" s="48"/>
      <c r="J32" s="44"/>
      <c r="K32" s="44"/>
      <c r="L32" s="44"/>
      <c r="M32" s="44"/>
      <c r="N32" s="44"/>
      <c r="O32" s="44"/>
      <c r="P32" s="44"/>
      <c r="Q32" s="45"/>
      <c r="R32" s="44"/>
      <c r="S32" s="44"/>
      <c r="T32" s="44"/>
      <c r="U32" s="45"/>
      <c r="V32" s="45"/>
      <c r="W32" s="44"/>
    </row>
    <row r="33" spans="1:25" x14ac:dyDescent="0.2">
      <c r="A33" s="56"/>
      <c r="B33" s="56"/>
      <c r="C33" s="50"/>
      <c r="D33" s="48"/>
      <c r="E33" s="48"/>
      <c r="J33" s="44"/>
      <c r="K33" s="44"/>
      <c r="L33" s="44"/>
      <c r="M33" s="44"/>
      <c r="N33" s="44"/>
      <c r="O33" s="44"/>
      <c r="P33" s="44"/>
      <c r="Q33" s="45"/>
      <c r="R33" s="44"/>
      <c r="S33" s="44"/>
      <c r="T33" s="44"/>
      <c r="U33" s="45"/>
      <c r="V33" s="45"/>
      <c r="W33" s="44"/>
    </row>
    <row r="34" spans="1:25" x14ac:dyDescent="0.2">
      <c r="A34" s="56"/>
      <c r="B34" s="56"/>
      <c r="C34" s="50"/>
      <c r="D34" s="48"/>
      <c r="E34" s="48"/>
      <c r="J34" s="44"/>
      <c r="K34" s="44"/>
      <c r="L34" s="44"/>
      <c r="M34" s="44"/>
      <c r="N34" s="44"/>
      <c r="O34" s="44"/>
      <c r="P34" s="44"/>
      <c r="Q34" s="45"/>
      <c r="R34" s="44"/>
      <c r="S34" s="44"/>
      <c r="T34" s="44"/>
      <c r="U34" s="45"/>
      <c r="V34" s="45"/>
      <c r="W34" s="44"/>
    </row>
    <row r="35" spans="1:25" x14ac:dyDescent="0.2">
      <c r="A35" s="56"/>
      <c r="B35" s="56"/>
      <c r="C35" s="50"/>
      <c r="D35" s="48"/>
      <c r="E35" s="48"/>
      <c r="J35" s="44"/>
      <c r="K35" s="44"/>
      <c r="L35" s="44"/>
      <c r="M35" s="44"/>
      <c r="N35" s="44"/>
      <c r="O35" s="44"/>
      <c r="P35" s="44"/>
      <c r="Q35" s="45"/>
      <c r="R35" s="44"/>
      <c r="S35" s="44"/>
      <c r="T35" s="44"/>
      <c r="U35" s="45"/>
      <c r="V35" s="45"/>
      <c r="W35" s="44"/>
    </row>
    <row r="36" spans="1:25" x14ac:dyDescent="0.2">
      <c r="A36" s="56"/>
      <c r="B36" s="56"/>
      <c r="C36" s="50"/>
      <c r="D36" s="48"/>
      <c r="E36" s="48"/>
      <c r="J36" s="44"/>
      <c r="K36" s="44"/>
      <c r="L36" s="44"/>
      <c r="M36" s="44"/>
      <c r="N36" s="44"/>
      <c r="O36" s="44"/>
      <c r="P36" s="44"/>
      <c r="Q36" s="45"/>
      <c r="R36" s="44"/>
      <c r="S36" s="44"/>
      <c r="T36" s="44"/>
      <c r="U36" s="45"/>
      <c r="V36" s="45"/>
      <c r="W36" s="44"/>
    </row>
    <row r="37" spans="1:25" x14ac:dyDescent="0.2">
      <c r="A37" s="56"/>
      <c r="B37" s="56"/>
      <c r="C37" s="50"/>
      <c r="D37" s="48"/>
      <c r="E37" s="48"/>
      <c r="J37" s="44"/>
      <c r="K37" s="44"/>
      <c r="L37" s="44"/>
      <c r="M37" s="44"/>
      <c r="N37" s="44"/>
      <c r="O37" s="44"/>
      <c r="P37" s="44"/>
      <c r="Q37" s="45"/>
      <c r="R37" s="44"/>
      <c r="S37" s="44"/>
      <c r="T37" s="44"/>
      <c r="U37" s="45"/>
      <c r="V37" s="45"/>
      <c r="W37" s="44"/>
    </row>
    <row r="38" spans="1:25" x14ac:dyDescent="0.2">
      <c r="A38" s="56"/>
      <c r="B38" s="56"/>
      <c r="C38" s="51"/>
      <c r="D38" s="48"/>
      <c r="E38" s="48"/>
      <c r="J38" s="44"/>
      <c r="K38" s="44"/>
      <c r="L38" s="44"/>
      <c r="M38" s="44"/>
      <c r="N38" s="44"/>
      <c r="O38" s="44"/>
      <c r="P38" s="44"/>
      <c r="Q38" s="45"/>
      <c r="R38" s="44"/>
      <c r="S38" s="44"/>
      <c r="T38" s="44"/>
      <c r="U38" s="45"/>
      <c r="V38" s="45"/>
      <c r="W38" s="44"/>
    </row>
    <row r="39" spans="1:25" x14ac:dyDescent="0.2">
      <c r="A39" s="56"/>
      <c r="B39" s="56"/>
      <c r="C39" s="52">
        <f>SUM(C26:C38)</f>
        <v>28296823</v>
      </c>
      <c r="D39" s="48"/>
      <c r="E39" s="48"/>
      <c r="J39" s="44"/>
      <c r="K39" s="44"/>
      <c r="L39" s="44"/>
      <c r="M39" s="44"/>
      <c r="N39" s="44"/>
      <c r="O39" s="44"/>
      <c r="P39" s="44"/>
      <c r="Q39" s="45"/>
      <c r="R39" s="44"/>
      <c r="S39" s="44"/>
      <c r="T39" s="44"/>
      <c r="U39" s="45"/>
      <c r="V39" s="45"/>
      <c r="W39" s="44"/>
    </row>
    <row r="40" spans="1:25" x14ac:dyDescent="0.2">
      <c r="C40" s="48"/>
      <c r="D40" s="48"/>
      <c r="E40" s="48"/>
      <c r="J40" s="44"/>
      <c r="K40" s="44"/>
      <c r="L40" s="44"/>
      <c r="M40" s="44"/>
      <c r="N40" s="44"/>
      <c r="O40" s="44"/>
      <c r="P40" s="44"/>
      <c r="Q40" s="45"/>
      <c r="R40" s="44"/>
      <c r="S40" s="44"/>
      <c r="T40" s="44"/>
      <c r="U40" s="45"/>
      <c r="V40" s="45"/>
      <c r="W40" s="44"/>
    </row>
    <row r="41" spans="1:25" x14ac:dyDescent="0.2">
      <c r="C41" s="57"/>
      <c r="D41" s="57"/>
      <c r="E41" s="57"/>
      <c r="J41" s="44"/>
      <c r="K41" s="44"/>
      <c r="L41" s="44"/>
      <c r="M41" s="44"/>
      <c r="N41" s="44"/>
      <c r="O41" s="44"/>
      <c r="P41" s="44"/>
      <c r="Q41" s="47"/>
      <c r="R41" s="44"/>
      <c r="S41" s="44"/>
      <c r="T41" s="44"/>
      <c r="U41" s="47"/>
      <c r="V41" s="44"/>
      <c r="W41" s="45"/>
    </row>
    <row r="42" spans="1:25" x14ac:dyDescent="0.2">
      <c r="F42" s="42"/>
      <c r="G42" s="40"/>
      <c r="J42" s="45"/>
      <c r="K42" s="45"/>
      <c r="L42" s="45"/>
      <c r="M42" s="45"/>
      <c r="N42" s="45"/>
      <c r="O42" s="45"/>
      <c r="P42" s="45"/>
      <c r="Q42" s="45"/>
      <c r="R42" s="45"/>
      <c r="S42" s="45"/>
      <c r="T42" s="45"/>
      <c r="U42" s="45"/>
      <c r="V42" s="45"/>
      <c r="W42" s="44"/>
    </row>
    <row r="43" spans="1:25" ht="51" x14ac:dyDescent="0.2">
      <c r="A43" s="72" t="s">
        <v>37</v>
      </c>
      <c r="B43" s="72" t="s">
        <v>8</v>
      </c>
      <c r="C43" s="72" t="s">
        <v>9</v>
      </c>
      <c r="D43" s="72" t="s">
        <v>10</v>
      </c>
      <c r="E43" s="72" t="s">
        <v>11</v>
      </c>
      <c r="F43" s="73" t="s">
        <v>12</v>
      </c>
      <c r="G43" s="73" t="s">
        <v>13</v>
      </c>
      <c r="H43" s="73" t="s">
        <v>14</v>
      </c>
      <c r="I43" s="73" t="s">
        <v>15</v>
      </c>
      <c r="J43" s="73" t="s">
        <v>16</v>
      </c>
      <c r="K43" s="73" t="s">
        <v>17</v>
      </c>
      <c r="L43" s="73" t="s">
        <v>18</v>
      </c>
      <c r="M43" s="73" t="s">
        <v>19</v>
      </c>
      <c r="N43" s="73" t="s">
        <v>20</v>
      </c>
      <c r="O43" s="73" t="s">
        <v>21</v>
      </c>
      <c r="P43" s="73" t="s">
        <v>22</v>
      </c>
      <c r="Q43" s="73" t="s">
        <v>23</v>
      </c>
      <c r="R43" s="73" t="s">
        <v>24</v>
      </c>
      <c r="S43" s="73" t="s">
        <v>25</v>
      </c>
      <c r="T43" s="73" t="s">
        <v>26</v>
      </c>
      <c r="U43" s="73" t="s">
        <v>27</v>
      </c>
      <c r="V43" s="73" t="s">
        <v>50</v>
      </c>
      <c r="W43" s="74" t="s">
        <v>28</v>
      </c>
    </row>
    <row r="44" spans="1:25" ht="12.75" customHeight="1" x14ac:dyDescent="0.2">
      <c r="A44" s="24" t="s">
        <v>90</v>
      </c>
      <c r="B44" s="25" t="s">
        <v>917</v>
      </c>
      <c r="C44" s="26" t="s">
        <v>1517</v>
      </c>
      <c r="D44" s="43" t="s">
        <v>1549</v>
      </c>
      <c r="E44" s="27" t="s">
        <v>1550</v>
      </c>
      <c r="F44" s="28">
        <v>164610804</v>
      </c>
      <c r="G44" s="41">
        <f t="shared" ref="G44:G107" si="0">(I44+V44)/F44</f>
        <v>0.9999028435581907</v>
      </c>
      <c r="H44" s="28">
        <v>24691621</v>
      </c>
      <c r="I44" s="28">
        <v>139919183</v>
      </c>
      <c r="J44" s="28">
        <v>0</v>
      </c>
      <c r="K44" s="28">
        <v>0</v>
      </c>
      <c r="L44" s="28">
        <v>0</v>
      </c>
      <c r="M44" s="28">
        <v>0</v>
      </c>
      <c r="N44" s="28">
        <v>0</v>
      </c>
      <c r="O44" s="28">
        <v>0</v>
      </c>
      <c r="P44" s="28">
        <v>24675628</v>
      </c>
      <c r="Q44" s="28">
        <v>0</v>
      </c>
      <c r="R44" s="28">
        <v>0</v>
      </c>
      <c r="S44" s="28"/>
      <c r="T44" s="28"/>
      <c r="U44" s="28"/>
      <c r="V44" s="28">
        <f>SUM(J44:U44)</f>
        <v>24675628</v>
      </c>
      <c r="W44" s="54" t="s">
        <v>762</v>
      </c>
      <c r="X44" s="40"/>
      <c r="Y44" s="40"/>
    </row>
    <row r="45" spans="1:25" ht="12.75" customHeight="1" x14ac:dyDescent="0.2">
      <c r="A45" s="24" t="s">
        <v>90</v>
      </c>
      <c r="B45" s="25" t="s">
        <v>917</v>
      </c>
      <c r="C45" s="26" t="s">
        <v>1551</v>
      </c>
      <c r="D45" s="43" t="s">
        <v>1552</v>
      </c>
      <c r="E45" s="27" t="s">
        <v>1553</v>
      </c>
      <c r="F45" s="28">
        <v>66500010</v>
      </c>
      <c r="G45" s="41">
        <f t="shared" si="0"/>
        <v>1</v>
      </c>
      <c r="H45" s="28">
        <v>13300002</v>
      </c>
      <c r="I45" s="28">
        <v>53200008</v>
      </c>
      <c r="J45" s="28">
        <v>0</v>
      </c>
      <c r="K45" s="28">
        <v>0</v>
      </c>
      <c r="L45" s="28">
        <v>0</v>
      </c>
      <c r="M45" s="28">
        <v>0</v>
      </c>
      <c r="N45" s="28">
        <v>0</v>
      </c>
      <c r="O45" s="28">
        <v>0</v>
      </c>
      <c r="P45" s="28">
        <v>0</v>
      </c>
      <c r="Q45" s="28">
        <v>0</v>
      </c>
      <c r="R45" s="28">
        <v>13300002</v>
      </c>
      <c r="S45" s="28"/>
      <c r="T45" s="28"/>
      <c r="U45" s="28"/>
      <c r="V45" s="28">
        <f t="shared" ref="V45:V173" si="1">SUM(J45:U45)</f>
        <v>13300002</v>
      </c>
      <c r="W45" s="54" t="s">
        <v>762</v>
      </c>
      <c r="X45" s="40"/>
      <c r="Y45" s="40"/>
    </row>
    <row r="46" spans="1:25" ht="12.75" customHeight="1" x14ac:dyDescent="0.2">
      <c r="A46" s="24" t="s">
        <v>90</v>
      </c>
      <c r="B46" s="25" t="s">
        <v>255</v>
      </c>
      <c r="C46" s="26" t="s">
        <v>256</v>
      </c>
      <c r="D46" s="43" t="s">
        <v>934</v>
      </c>
      <c r="E46" s="27" t="s">
        <v>935</v>
      </c>
      <c r="F46" s="28">
        <v>54919472</v>
      </c>
      <c r="G46" s="41">
        <f t="shared" si="0"/>
        <v>0.9455482929624669</v>
      </c>
      <c r="H46" s="28">
        <v>10983894</v>
      </c>
      <c r="I46" s="28">
        <v>43935578</v>
      </c>
      <c r="J46" s="28">
        <v>0</v>
      </c>
      <c r="K46" s="28">
        <v>0</v>
      </c>
      <c r="L46" s="28">
        <v>0</v>
      </c>
      <c r="M46" s="28">
        <v>0</v>
      </c>
      <c r="N46" s="28">
        <v>0</v>
      </c>
      <c r="O46" s="28">
        <v>7993435</v>
      </c>
      <c r="P46" s="28">
        <v>0</v>
      </c>
      <c r="Q46" s="28">
        <v>0</v>
      </c>
      <c r="R46" s="28">
        <v>0</v>
      </c>
      <c r="S46" s="28"/>
      <c r="T46" s="28"/>
      <c r="U46" s="28"/>
      <c r="V46" s="28">
        <f t="shared" si="1"/>
        <v>7993435</v>
      </c>
      <c r="W46" s="54" t="s">
        <v>762</v>
      </c>
      <c r="X46" s="40"/>
      <c r="Y46" s="40"/>
    </row>
    <row r="47" spans="1:25" ht="12.75" customHeight="1" x14ac:dyDescent="0.2">
      <c r="A47" s="24" t="s">
        <v>90</v>
      </c>
      <c r="B47" s="25" t="s">
        <v>91</v>
      </c>
      <c r="C47" s="26" t="s">
        <v>936</v>
      </c>
      <c r="D47" s="43" t="s">
        <v>937</v>
      </c>
      <c r="E47" s="27" t="s">
        <v>938</v>
      </c>
      <c r="F47" s="28">
        <v>70029700</v>
      </c>
      <c r="G47" s="41">
        <f t="shared" si="0"/>
        <v>0.99957589422773485</v>
      </c>
      <c r="H47" s="28">
        <v>28011880</v>
      </c>
      <c r="I47" s="28">
        <v>42017820</v>
      </c>
      <c r="J47" s="28">
        <v>0</v>
      </c>
      <c r="K47" s="28">
        <v>0</v>
      </c>
      <c r="L47" s="28">
        <v>0</v>
      </c>
      <c r="M47" s="28">
        <v>0</v>
      </c>
      <c r="N47" s="28">
        <v>0</v>
      </c>
      <c r="O47" s="28">
        <v>15982180</v>
      </c>
      <c r="P47" s="28">
        <v>12000000</v>
      </c>
      <c r="Q47" s="28">
        <v>0</v>
      </c>
      <c r="R47" s="28">
        <v>0</v>
      </c>
      <c r="S47" s="28"/>
      <c r="T47" s="28"/>
      <c r="U47" s="28"/>
      <c r="V47" s="28">
        <f t="shared" si="1"/>
        <v>27982180</v>
      </c>
      <c r="W47" s="54" t="s">
        <v>762</v>
      </c>
      <c r="X47" s="40"/>
      <c r="Y47" s="40"/>
    </row>
    <row r="48" spans="1:25" ht="12.75" customHeight="1" x14ac:dyDescent="0.2">
      <c r="A48" s="24" t="s">
        <v>90</v>
      </c>
      <c r="B48" s="25" t="s">
        <v>91</v>
      </c>
      <c r="C48" s="26" t="s">
        <v>102</v>
      </c>
      <c r="D48" s="43" t="s">
        <v>53</v>
      </c>
      <c r="E48" s="27" t="s">
        <v>137</v>
      </c>
      <c r="F48" s="28">
        <v>54000000</v>
      </c>
      <c r="G48" s="41">
        <f t="shared" si="0"/>
        <v>1</v>
      </c>
      <c r="H48" s="28">
        <v>10800000</v>
      </c>
      <c r="I48" s="28">
        <v>43200000</v>
      </c>
      <c r="J48" s="28">
        <v>0</v>
      </c>
      <c r="K48" s="28">
        <v>10800000</v>
      </c>
      <c r="L48" s="28">
        <v>0</v>
      </c>
      <c r="M48" s="28">
        <v>0</v>
      </c>
      <c r="N48" s="28">
        <v>0</v>
      </c>
      <c r="O48" s="28">
        <v>0</v>
      </c>
      <c r="P48" s="28">
        <v>0</v>
      </c>
      <c r="Q48" s="28">
        <v>0</v>
      </c>
      <c r="R48" s="28">
        <v>0</v>
      </c>
      <c r="S48" s="28"/>
      <c r="T48" s="28"/>
      <c r="U48" s="28"/>
      <c r="V48" s="28">
        <f t="shared" si="1"/>
        <v>10800000</v>
      </c>
      <c r="W48" s="54" t="s">
        <v>762</v>
      </c>
      <c r="X48" s="40"/>
      <c r="Y48" s="40"/>
    </row>
    <row r="49" spans="1:25" ht="12.75" customHeight="1" x14ac:dyDescent="0.2">
      <c r="A49" s="24" t="s">
        <v>90</v>
      </c>
      <c r="B49" s="25" t="s">
        <v>91</v>
      </c>
      <c r="C49" s="26" t="s">
        <v>102</v>
      </c>
      <c r="D49" s="43" t="s">
        <v>939</v>
      </c>
      <c r="E49" s="27" t="s">
        <v>940</v>
      </c>
      <c r="F49" s="28">
        <v>55890000</v>
      </c>
      <c r="G49" s="41">
        <f t="shared" si="0"/>
        <v>0.97407407407407409</v>
      </c>
      <c r="H49" s="28">
        <v>36328500</v>
      </c>
      <c r="I49" s="28">
        <v>19561500</v>
      </c>
      <c r="J49" s="28">
        <v>0</v>
      </c>
      <c r="K49" s="28">
        <v>0</v>
      </c>
      <c r="L49" s="28">
        <v>0</v>
      </c>
      <c r="M49" s="28">
        <v>0</v>
      </c>
      <c r="N49" s="28">
        <v>6934500</v>
      </c>
      <c r="O49" s="28">
        <v>3105000</v>
      </c>
      <c r="P49" s="28">
        <v>24840000</v>
      </c>
      <c r="Q49" s="28">
        <v>0</v>
      </c>
      <c r="R49" s="28">
        <v>0</v>
      </c>
      <c r="S49" s="28"/>
      <c r="T49" s="28"/>
      <c r="U49" s="28"/>
      <c r="V49" s="28">
        <f t="shared" si="1"/>
        <v>34879500</v>
      </c>
      <c r="W49" s="54" t="s">
        <v>762</v>
      </c>
      <c r="X49" s="40"/>
      <c r="Y49" s="40"/>
    </row>
    <row r="50" spans="1:25" ht="12.75" customHeight="1" x14ac:dyDescent="0.2">
      <c r="A50" s="24" t="s">
        <v>90</v>
      </c>
      <c r="B50" s="25" t="s">
        <v>91</v>
      </c>
      <c r="C50" s="26" t="s">
        <v>103</v>
      </c>
      <c r="D50" s="43" t="s">
        <v>54</v>
      </c>
      <c r="E50" s="27" t="s">
        <v>138</v>
      </c>
      <c r="F50" s="28">
        <v>45600000</v>
      </c>
      <c r="G50" s="41">
        <f t="shared" si="0"/>
        <v>1</v>
      </c>
      <c r="H50" s="28">
        <v>22600000</v>
      </c>
      <c r="I50" s="28">
        <v>23000000</v>
      </c>
      <c r="J50" s="28">
        <v>0</v>
      </c>
      <c r="K50" s="28">
        <v>4600000</v>
      </c>
      <c r="L50" s="28">
        <v>0</v>
      </c>
      <c r="M50" s="28">
        <v>0</v>
      </c>
      <c r="N50" s="28">
        <v>0</v>
      </c>
      <c r="O50" s="28">
        <v>18000000</v>
      </c>
      <c r="P50" s="28">
        <v>0</v>
      </c>
      <c r="Q50" s="28">
        <v>0</v>
      </c>
      <c r="R50" s="28">
        <v>0</v>
      </c>
      <c r="S50" s="28"/>
      <c r="T50" s="28"/>
      <c r="U50" s="28"/>
      <c r="V50" s="28">
        <f t="shared" si="1"/>
        <v>22600000</v>
      </c>
      <c r="W50" s="54" t="s">
        <v>762</v>
      </c>
      <c r="X50" s="40"/>
      <c r="Y50" s="40"/>
    </row>
    <row r="51" spans="1:25" ht="12.75" customHeight="1" x14ac:dyDescent="0.2">
      <c r="A51" s="24" t="s">
        <v>90</v>
      </c>
      <c r="B51" s="25" t="s">
        <v>91</v>
      </c>
      <c r="C51" s="26" t="s">
        <v>941</v>
      </c>
      <c r="D51" s="43" t="s">
        <v>942</v>
      </c>
      <c r="E51" s="27" t="s">
        <v>943</v>
      </c>
      <c r="F51" s="28">
        <v>33600000</v>
      </c>
      <c r="G51" s="41">
        <f t="shared" si="0"/>
        <v>1</v>
      </c>
      <c r="H51" s="28">
        <v>16800000</v>
      </c>
      <c r="I51" s="28">
        <v>16800000</v>
      </c>
      <c r="J51" s="28">
        <v>0</v>
      </c>
      <c r="K51" s="28">
        <v>0</v>
      </c>
      <c r="L51" s="28">
        <v>0</v>
      </c>
      <c r="M51" s="28">
        <v>16800000</v>
      </c>
      <c r="N51" s="28">
        <v>0</v>
      </c>
      <c r="O51" s="28">
        <v>0</v>
      </c>
      <c r="P51" s="28">
        <v>0</v>
      </c>
      <c r="Q51" s="28">
        <v>0</v>
      </c>
      <c r="R51" s="28">
        <v>0</v>
      </c>
      <c r="S51" s="28"/>
      <c r="T51" s="28"/>
      <c r="U51" s="28"/>
      <c r="V51" s="28">
        <f t="shared" si="1"/>
        <v>16800000</v>
      </c>
      <c r="W51" s="54" t="s">
        <v>762</v>
      </c>
      <c r="X51" s="40"/>
      <c r="Y51" s="40"/>
    </row>
    <row r="52" spans="1:25" ht="12.75" customHeight="1" x14ac:dyDescent="0.2">
      <c r="A52" s="24" t="s">
        <v>90</v>
      </c>
      <c r="B52" s="25" t="s">
        <v>91</v>
      </c>
      <c r="C52" s="26" t="s">
        <v>104</v>
      </c>
      <c r="D52" s="43" t="s">
        <v>55</v>
      </c>
      <c r="E52" s="27" t="s">
        <v>139</v>
      </c>
      <c r="F52" s="28">
        <v>46200000</v>
      </c>
      <c r="G52" s="41">
        <f t="shared" si="0"/>
        <v>1</v>
      </c>
      <c r="H52" s="28">
        <v>9240000</v>
      </c>
      <c r="I52" s="28">
        <v>36960000</v>
      </c>
      <c r="J52" s="28">
        <v>0</v>
      </c>
      <c r="K52" s="28">
        <v>0</v>
      </c>
      <c r="L52" s="28">
        <v>9240000</v>
      </c>
      <c r="M52" s="28">
        <v>0</v>
      </c>
      <c r="N52" s="28">
        <v>0</v>
      </c>
      <c r="O52" s="28">
        <v>0</v>
      </c>
      <c r="P52" s="28">
        <v>0</v>
      </c>
      <c r="Q52" s="28">
        <v>0</v>
      </c>
      <c r="R52" s="28">
        <v>0</v>
      </c>
      <c r="S52" s="28"/>
      <c r="T52" s="28"/>
      <c r="U52" s="28"/>
      <c r="V52" s="28">
        <f t="shared" si="1"/>
        <v>9240000</v>
      </c>
      <c r="W52" s="54" t="s">
        <v>762</v>
      </c>
      <c r="X52" s="40"/>
    </row>
    <row r="53" spans="1:25" ht="12.75" customHeight="1" x14ac:dyDescent="0.2">
      <c r="A53" s="24" t="s">
        <v>90</v>
      </c>
      <c r="B53" s="25" t="s">
        <v>92</v>
      </c>
      <c r="C53" s="26" t="s">
        <v>105</v>
      </c>
      <c r="D53" s="43" t="s">
        <v>56</v>
      </c>
      <c r="E53" s="27" t="s">
        <v>140</v>
      </c>
      <c r="F53" s="28">
        <v>62400000</v>
      </c>
      <c r="G53" s="41">
        <f t="shared" si="0"/>
        <v>1</v>
      </c>
      <c r="H53" s="28">
        <v>24960000</v>
      </c>
      <c r="I53" s="28">
        <v>37440000</v>
      </c>
      <c r="J53" s="28">
        <v>0</v>
      </c>
      <c r="K53" s="28">
        <v>0</v>
      </c>
      <c r="L53" s="28">
        <v>24960000</v>
      </c>
      <c r="M53" s="28">
        <v>0</v>
      </c>
      <c r="N53" s="28">
        <v>0</v>
      </c>
      <c r="O53" s="28">
        <v>0</v>
      </c>
      <c r="P53" s="28">
        <v>0</v>
      </c>
      <c r="Q53" s="28">
        <v>0</v>
      </c>
      <c r="R53" s="28">
        <v>0</v>
      </c>
      <c r="S53" s="28"/>
      <c r="T53" s="28"/>
      <c r="U53" s="28"/>
      <c r="V53" s="28">
        <f t="shared" si="1"/>
        <v>24960000</v>
      </c>
      <c r="W53" s="54" t="s">
        <v>762</v>
      </c>
      <c r="X53" s="40"/>
      <c r="Y53" s="40"/>
    </row>
    <row r="54" spans="1:25" ht="12.75" customHeight="1" x14ac:dyDescent="0.2">
      <c r="A54" s="24" t="s">
        <v>90</v>
      </c>
      <c r="B54" s="25" t="s">
        <v>92</v>
      </c>
      <c r="C54" s="26" t="s">
        <v>106</v>
      </c>
      <c r="D54" s="43" t="s">
        <v>1554</v>
      </c>
      <c r="E54" s="27" t="s">
        <v>141</v>
      </c>
      <c r="F54" s="28">
        <v>96072959</v>
      </c>
      <c r="G54" s="41">
        <f t="shared" si="0"/>
        <v>0.99782180124170006</v>
      </c>
      <c r="H54" s="28">
        <v>22002951</v>
      </c>
      <c r="I54" s="28">
        <v>74070008</v>
      </c>
      <c r="J54" s="28">
        <v>21793685</v>
      </c>
      <c r="K54" s="28">
        <v>0</v>
      </c>
      <c r="L54" s="28">
        <v>0</v>
      </c>
      <c r="M54" s="28">
        <v>0</v>
      </c>
      <c r="N54" s="28">
        <v>0</v>
      </c>
      <c r="O54" s="28">
        <v>0</v>
      </c>
      <c r="P54" s="28">
        <v>0</v>
      </c>
      <c r="Q54" s="28">
        <v>0</v>
      </c>
      <c r="R54" s="28">
        <v>0</v>
      </c>
      <c r="S54" s="28"/>
      <c r="T54" s="28"/>
      <c r="U54" s="28"/>
      <c r="V54" s="28">
        <f t="shared" si="1"/>
        <v>21793685</v>
      </c>
      <c r="W54" s="54" t="s">
        <v>762</v>
      </c>
      <c r="X54" s="40"/>
      <c r="Y54" s="40"/>
    </row>
    <row r="55" spans="1:25" ht="12.75" customHeight="1" x14ac:dyDescent="0.2">
      <c r="A55" s="24" t="s">
        <v>90</v>
      </c>
      <c r="B55" s="25" t="s">
        <v>92</v>
      </c>
      <c r="C55" s="26" t="s">
        <v>107</v>
      </c>
      <c r="D55" s="43" t="s">
        <v>57</v>
      </c>
      <c r="E55" s="27" t="s">
        <v>142</v>
      </c>
      <c r="F55" s="28">
        <v>48000000</v>
      </c>
      <c r="G55" s="41">
        <f t="shared" si="0"/>
        <v>1</v>
      </c>
      <c r="H55" s="28">
        <v>1300000</v>
      </c>
      <c r="I55" s="28">
        <v>46700000</v>
      </c>
      <c r="J55" s="28">
        <v>1300000</v>
      </c>
      <c r="K55" s="28">
        <v>0</v>
      </c>
      <c r="L55" s="28">
        <v>0</v>
      </c>
      <c r="M55" s="28">
        <v>0</v>
      </c>
      <c r="N55" s="28">
        <v>0</v>
      </c>
      <c r="O55" s="28">
        <v>0</v>
      </c>
      <c r="P55" s="28">
        <v>0</v>
      </c>
      <c r="Q55" s="28">
        <v>0</v>
      </c>
      <c r="R55" s="28">
        <v>0</v>
      </c>
      <c r="S55" s="28"/>
      <c r="T55" s="28"/>
      <c r="U55" s="28"/>
      <c r="V55" s="28">
        <f t="shared" si="1"/>
        <v>1300000</v>
      </c>
      <c r="W55" s="54" t="s">
        <v>762</v>
      </c>
      <c r="X55" s="40"/>
      <c r="Y55" s="40"/>
    </row>
    <row r="56" spans="1:25" ht="12.75" customHeight="1" x14ac:dyDescent="0.2">
      <c r="A56" s="24" t="s">
        <v>90</v>
      </c>
      <c r="B56" s="25" t="s">
        <v>93</v>
      </c>
      <c r="C56" s="26" t="s">
        <v>1555</v>
      </c>
      <c r="D56" s="43" t="s">
        <v>1556</v>
      </c>
      <c r="E56" s="27" t="s">
        <v>1557</v>
      </c>
      <c r="F56" s="28">
        <v>58392000</v>
      </c>
      <c r="G56" s="41">
        <f t="shared" si="0"/>
        <v>1</v>
      </c>
      <c r="H56" s="28">
        <v>11678400</v>
      </c>
      <c r="I56" s="28">
        <v>46713600</v>
      </c>
      <c r="J56" s="28">
        <v>0</v>
      </c>
      <c r="K56" s="28">
        <v>0</v>
      </c>
      <c r="L56" s="28">
        <v>0</v>
      </c>
      <c r="M56" s="28">
        <v>0</v>
      </c>
      <c r="N56" s="28">
        <v>0</v>
      </c>
      <c r="O56" s="28">
        <v>0</v>
      </c>
      <c r="P56" s="28">
        <v>0</v>
      </c>
      <c r="Q56" s="28">
        <v>0</v>
      </c>
      <c r="R56" s="28">
        <v>11678400</v>
      </c>
      <c r="S56" s="28"/>
      <c r="T56" s="28"/>
      <c r="U56" s="28"/>
      <c r="V56" s="28">
        <f t="shared" si="1"/>
        <v>11678400</v>
      </c>
      <c r="W56" s="54" t="s">
        <v>762</v>
      </c>
      <c r="X56" s="40"/>
    </row>
    <row r="57" spans="1:25" ht="12.75" customHeight="1" x14ac:dyDescent="0.2">
      <c r="A57" s="24" t="s">
        <v>90</v>
      </c>
      <c r="B57" s="25" t="s">
        <v>93</v>
      </c>
      <c r="C57" s="26" t="s">
        <v>1558</v>
      </c>
      <c r="D57" s="43" t="s">
        <v>1559</v>
      </c>
      <c r="E57" s="27" t="s">
        <v>1560</v>
      </c>
      <c r="F57" s="28">
        <v>230798120</v>
      </c>
      <c r="G57" s="41">
        <f t="shared" si="0"/>
        <v>1</v>
      </c>
      <c r="H57" s="28">
        <v>69239436</v>
      </c>
      <c r="I57" s="28">
        <v>161558684</v>
      </c>
      <c r="J57" s="28">
        <v>0</v>
      </c>
      <c r="K57" s="28">
        <v>0</v>
      </c>
      <c r="L57" s="28">
        <v>0</v>
      </c>
      <c r="M57" s="28">
        <v>0</v>
      </c>
      <c r="N57" s="28">
        <v>0</v>
      </c>
      <c r="O57" s="28">
        <v>0</v>
      </c>
      <c r="P57" s="28">
        <v>69239436</v>
      </c>
      <c r="Q57" s="28">
        <v>0</v>
      </c>
      <c r="R57" s="28">
        <v>0</v>
      </c>
      <c r="S57" s="28"/>
      <c r="T57" s="28"/>
      <c r="U57" s="28"/>
      <c r="V57" s="28">
        <f t="shared" si="1"/>
        <v>69239436</v>
      </c>
      <c r="W57" s="54" t="s">
        <v>762</v>
      </c>
      <c r="X57" s="40"/>
    </row>
    <row r="58" spans="1:25" ht="12.75" customHeight="1" x14ac:dyDescent="0.2">
      <c r="A58" s="24" t="s">
        <v>90</v>
      </c>
      <c r="B58" s="25" t="s">
        <v>93</v>
      </c>
      <c r="C58" s="26" t="s">
        <v>1558</v>
      </c>
      <c r="D58" s="43" t="s">
        <v>1561</v>
      </c>
      <c r="E58" s="27" t="s">
        <v>1562</v>
      </c>
      <c r="F58" s="28">
        <v>224998000</v>
      </c>
      <c r="G58" s="41">
        <f t="shared" si="0"/>
        <v>1</v>
      </c>
      <c r="H58" s="28">
        <v>67499400</v>
      </c>
      <c r="I58" s="28">
        <v>157498600</v>
      </c>
      <c r="J58" s="28">
        <v>0</v>
      </c>
      <c r="K58" s="28">
        <v>0</v>
      </c>
      <c r="L58" s="28">
        <v>0</v>
      </c>
      <c r="M58" s="28">
        <v>0</v>
      </c>
      <c r="N58" s="28">
        <v>0</v>
      </c>
      <c r="O58" s="28">
        <v>0</v>
      </c>
      <c r="P58" s="28">
        <v>0</v>
      </c>
      <c r="Q58" s="28">
        <v>67499400</v>
      </c>
      <c r="R58" s="28">
        <v>0</v>
      </c>
      <c r="S58" s="28"/>
      <c r="T58" s="28"/>
      <c r="U58" s="28"/>
      <c r="V58" s="28">
        <f t="shared" si="1"/>
        <v>67499400</v>
      </c>
      <c r="W58" s="54" t="s">
        <v>762</v>
      </c>
      <c r="X58" s="40"/>
      <c r="Y58" s="40"/>
    </row>
    <row r="59" spans="1:25" ht="12.75" customHeight="1" x14ac:dyDescent="0.2">
      <c r="A59" s="24" t="s">
        <v>90</v>
      </c>
      <c r="B59" s="25" t="s">
        <v>93</v>
      </c>
      <c r="C59" s="26" t="s">
        <v>239</v>
      </c>
      <c r="D59" s="43" t="s">
        <v>1563</v>
      </c>
      <c r="E59" s="27" t="s">
        <v>1564</v>
      </c>
      <c r="F59" s="28">
        <v>230787879</v>
      </c>
      <c r="G59" s="41">
        <f t="shared" si="0"/>
        <v>0.95000000411633401</v>
      </c>
      <c r="H59" s="28">
        <v>138472727</v>
      </c>
      <c r="I59" s="28">
        <v>92315152</v>
      </c>
      <c r="J59" s="28">
        <v>0</v>
      </c>
      <c r="K59" s="28">
        <v>0</v>
      </c>
      <c r="L59" s="28">
        <v>0</v>
      </c>
      <c r="M59" s="28">
        <v>0</v>
      </c>
      <c r="N59" s="28">
        <v>0</v>
      </c>
      <c r="O59" s="28">
        <v>0</v>
      </c>
      <c r="P59" s="28">
        <v>0</v>
      </c>
      <c r="Q59" s="28">
        <v>126933334</v>
      </c>
      <c r="R59" s="28">
        <v>0</v>
      </c>
      <c r="S59" s="28"/>
      <c r="T59" s="28"/>
      <c r="U59" s="28"/>
      <c r="V59" s="28">
        <f t="shared" si="1"/>
        <v>126933334</v>
      </c>
      <c r="W59" s="54" t="s">
        <v>762</v>
      </c>
      <c r="X59" s="40"/>
    </row>
    <row r="60" spans="1:25" ht="12.75" customHeight="1" x14ac:dyDescent="0.2">
      <c r="A60" s="24" t="s">
        <v>90</v>
      </c>
      <c r="B60" s="25" t="s">
        <v>93</v>
      </c>
      <c r="C60" s="26" t="s">
        <v>908</v>
      </c>
      <c r="D60" s="43">
        <v>5601161006</v>
      </c>
      <c r="E60" s="27" t="s">
        <v>944</v>
      </c>
      <c r="F60" s="28">
        <v>70100000</v>
      </c>
      <c r="G60" s="41">
        <f t="shared" si="0"/>
        <v>0.9871804564907275</v>
      </c>
      <c r="H60" s="28">
        <v>7752650</v>
      </c>
      <c r="I60" s="28">
        <v>62347350</v>
      </c>
      <c r="J60" s="28">
        <v>0</v>
      </c>
      <c r="K60" s="28">
        <v>0</v>
      </c>
      <c r="L60" s="28">
        <v>0</v>
      </c>
      <c r="M60" s="28">
        <v>6854000</v>
      </c>
      <c r="N60" s="28">
        <v>0</v>
      </c>
      <c r="O60" s="28">
        <v>0</v>
      </c>
      <c r="P60" s="28">
        <v>0</v>
      </c>
      <c r="Q60" s="28">
        <v>0</v>
      </c>
      <c r="R60" s="28">
        <v>0</v>
      </c>
      <c r="S60" s="28"/>
      <c r="T60" s="28"/>
      <c r="U60" s="28"/>
      <c r="V60" s="28">
        <f t="shared" si="1"/>
        <v>6854000</v>
      </c>
      <c r="W60" s="54" t="s">
        <v>762</v>
      </c>
      <c r="X60" s="40"/>
      <c r="Y60" s="40"/>
    </row>
    <row r="61" spans="1:25" ht="12.75" customHeight="1" x14ac:dyDescent="0.2">
      <c r="A61" s="24" t="s">
        <v>90</v>
      </c>
      <c r="B61" s="25" t="s">
        <v>93</v>
      </c>
      <c r="C61" s="26" t="s">
        <v>1565</v>
      </c>
      <c r="D61" s="43">
        <v>5101170709</v>
      </c>
      <c r="E61" s="27" t="s">
        <v>1566</v>
      </c>
      <c r="F61" s="28">
        <v>75293179</v>
      </c>
      <c r="G61" s="41">
        <f t="shared" si="0"/>
        <v>1</v>
      </c>
      <c r="H61" s="28">
        <v>3197151</v>
      </c>
      <c r="I61" s="28">
        <v>72096028</v>
      </c>
      <c r="J61" s="28">
        <v>0</v>
      </c>
      <c r="K61" s="28">
        <v>0</v>
      </c>
      <c r="L61" s="28">
        <v>0</v>
      </c>
      <c r="M61" s="28">
        <v>0</v>
      </c>
      <c r="N61" s="28">
        <v>0</v>
      </c>
      <c r="O61" s="28">
        <v>0</v>
      </c>
      <c r="P61" s="28">
        <v>3197151</v>
      </c>
      <c r="Q61" s="28">
        <v>0</v>
      </c>
      <c r="R61" s="28">
        <v>0</v>
      </c>
      <c r="S61" s="28"/>
      <c r="T61" s="28"/>
      <c r="U61" s="28"/>
      <c r="V61" s="28">
        <f t="shared" si="1"/>
        <v>3197151</v>
      </c>
      <c r="W61" s="54" t="s">
        <v>762</v>
      </c>
      <c r="X61" s="40"/>
      <c r="Y61" s="40"/>
    </row>
    <row r="62" spans="1:25" ht="12.75" customHeight="1" x14ac:dyDescent="0.2">
      <c r="A62" s="24" t="s">
        <v>90</v>
      </c>
      <c r="B62" s="25" t="s">
        <v>93</v>
      </c>
      <c r="C62" s="26" t="s">
        <v>108</v>
      </c>
      <c r="D62" s="43" t="s">
        <v>58</v>
      </c>
      <c r="E62" s="27" t="s">
        <v>143</v>
      </c>
      <c r="F62" s="28">
        <v>58800000</v>
      </c>
      <c r="G62" s="41">
        <f t="shared" si="0"/>
        <v>1</v>
      </c>
      <c r="H62" s="28">
        <v>29400000</v>
      </c>
      <c r="I62" s="28">
        <v>29400000</v>
      </c>
      <c r="J62" s="28">
        <v>0</v>
      </c>
      <c r="K62" s="28">
        <v>0</v>
      </c>
      <c r="L62" s="28">
        <v>29400000</v>
      </c>
      <c r="M62" s="28">
        <v>0</v>
      </c>
      <c r="N62" s="28">
        <v>0</v>
      </c>
      <c r="O62" s="28">
        <v>0</v>
      </c>
      <c r="P62" s="28">
        <v>0</v>
      </c>
      <c r="Q62" s="28">
        <v>0</v>
      </c>
      <c r="R62" s="28">
        <v>0</v>
      </c>
      <c r="S62" s="28"/>
      <c r="T62" s="28"/>
      <c r="U62" s="28"/>
      <c r="V62" s="28">
        <f t="shared" si="1"/>
        <v>29400000</v>
      </c>
      <c r="W62" s="54" t="s">
        <v>762</v>
      </c>
      <c r="X62" s="40"/>
      <c r="Y62" s="40"/>
    </row>
    <row r="63" spans="1:25" ht="12.75" customHeight="1" x14ac:dyDescent="0.2">
      <c r="A63" s="24" t="s">
        <v>90</v>
      </c>
      <c r="B63" s="25" t="s">
        <v>94</v>
      </c>
      <c r="C63" s="26" t="s">
        <v>945</v>
      </c>
      <c r="D63" s="43" t="s">
        <v>946</v>
      </c>
      <c r="E63" s="27" t="s">
        <v>947</v>
      </c>
      <c r="F63" s="28">
        <v>80000016</v>
      </c>
      <c r="G63" s="41">
        <f t="shared" si="0"/>
        <v>1</v>
      </c>
      <c r="H63" s="28">
        <v>24000005</v>
      </c>
      <c r="I63" s="28">
        <v>56000011</v>
      </c>
      <c r="J63" s="28">
        <v>0</v>
      </c>
      <c r="K63" s="28">
        <v>0</v>
      </c>
      <c r="L63" s="28">
        <v>0</v>
      </c>
      <c r="M63" s="28">
        <v>0</v>
      </c>
      <c r="N63" s="28">
        <v>0</v>
      </c>
      <c r="O63" s="28">
        <v>24000005</v>
      </c>
      <c r="P63" s="28">
        <v>0</v>
      </c>
      <c r="Q63" s="28">
        <v>0</v>
      </c>
      <c r="R63" s="28">
        <v>0</v>
      </c>
      <c r="S63" s="28"/>
      <c r="T63" s="28"/>
      <c r="U63" s="28"/>
      <c r="V63" s="28">
        <f t="shared" si="1"/>
        <v>24000005</v>
      </c>
      <c r="W63" s="54" t="s">
        <v>762</v>
      </c>
      <c r="X63" s="40"/>
      <c r="Y63" s="40"/>
    </row>
    <row r="64" spans="1:25" ht="12.75" customHeight="1" x14ac:dyDescent="0.2">
      <c r="A64" s="24" t="s">
        <v>90</v>
      </c>
      <c r="B64" s="25" t="s">
        <v>94</v>
      </c>
      <c r="C64" s="26" t="s">
        <v>340</v>
      </c>
      <c r="D64" s="43" t="s">
        <v>948</v>
      </c>
      <c r="E64" s="27" t="s">
        <v>949</v>
      </c>
      <c r="F64" s="28">
        <v>36000720</v>
      </c>
      <c r="G64" s="41">
        <f t="shared" si="0"/>
        <v>1</v>
      </c>
      <c r="H64" s="28">
        <v>10800216</v>
      </c>
      <c r="I64" s="28">
        <v>25200504</v>
      </c>
      <c r="J64" s="28">
        <v>0</v>
      </c>
      <c r="K64" s="28">
        <v>0</v>
      </c>
      <c r="L64" s="28">
        <v>0</v>
      </c>
      <c r="M64" s="28">
        <v>0</v>
      </c>
      <c r="N64" s="28">
        <v>10800216</v>
      </c>
      <c r="O64" s="28">
        <v>0</v>
      </c>
      <c r="P64" s="28">
        <v>0</v>
      </c>
      <c r="Q64" s="28">
        <v>0</v>
      </c>
      <c r="R64" s="28">
        <v>0</v>
      </c>
      <c r="S64" s="28"/>
      <c r="T64" s="28"/>
      <c r="U64" s="28"/>
      <c r="V64" s="28">
        <f t="shared" si="1"/>
        <v>10800216</v>
      </c>
      <c r="W64" s="54" t="s">
        <v>762</v>
      </c>
      <c r="X64" s="40"/>
    </row>
    <row r="65" spans="1:25" ht="12.75" customHeight="1" x14ac:dyDescent="0.2">
      <c r="A65" s="24" t="s">
        <v>90</v>
      </c>
      <c r="B65" s="25" t="s">
        <v>94</v>
      </c>
      <c r="C65" s="26" t="s">
        <v>950</v>
      </c>
      <c r="D65" s="43" t="s">
        <v>951</v>
      </c>
      <c r="E65" s="27" t="s">
        <v>952</v>
      </c>
      <c r="F65" s="28">
        <v>234991680</v>
      </c>
      <c r="G65" s="41">
        <f t="shared" si="0"/>
        <v>0.98431853417108217</v>
      </c>
      <c r="H65" s="28">
        <v>93996672</v>
      </c>
      <c r="I65" s="28">
        <v>140995008</v>
      </c>
      <c r="J65" s="28">
        <v>0</v>
      </c>
      <c r="K65" s="28">
        <v>0</v>
      </c>
      <c r="L65" s="28">
        <v>0</v>
      </c>
      <c r="M65" s="28">
        <v>0</v>
      </c>
      <c r="N65" s="28">
        <v>0</v>
      </c>
      <c r="O65" s="28">
        <v>90311658</v>
      </c>
      <c r="P65" s="28">
        <v>0</v>
      </c>
      <c r="Q65" s="28">
        <v>0</v>
      </c>
      <c r="R65" s="28">
        <v>0</v>
      </c>
      <c r="S65" s="28"/>
      <c r="T65" s="28"/>
      <c r="U65" s="28"/>
      <c r="V65" s="28">
        <f t="shared" si="1"/>
        <v>90311658</v>
      </c>
      <c r="W65" s="54" t="s">
        <v>762</v>
      </c>
      <c r="X65" s="40"/>
      <c r="Y65" s="40"/>
    </row>
    <row r="66" spans="1:25" ht="12.75" customHeight="1" x14ac:dyDescent="0.2">
      <c r="A66" s="24" t="s">
        <v>90</v>
      </c>
      <c r="B66" s="25" t="s">
        <v>94</v>
      </c>
      <c r="C66" s="26" t="s">
        <v>953</v>
      </c>
      <c r="D66" s="43" t="s">
        <v>954</v>
      </c>
      <c r="E66" s="27" t="s">
        <v>955</v>
      </c>
      <c r="F66" s="28">
        <v>73069161</v>
      </c>
      <c r="G66" s="41">
        <f t="shared" si="0"/>
        <v>0.99999117274659821</v>
      </c>
      <c r="H66" s="28">
        <v>21920748</v>
      </c>
      <c r="I66" s="28">
        <v>51148413</v>
      </c>
      <c r="J66" s="28">
        <v>0</v>
      </c>
      <c r="K66" s="28">
        <v>0</v>
      </c>
      <c r="L66" s="28">
        <v>0</v>
      </c>
      <c r="M66" s="28">
        <v>0</v>
      </c>
      <c r="N66" s="28">
        <v>21920103</v>
      </c>
      <c r="O66" s="28">
        <v>0</v>
      </c>
      <c r="P66" s="28">
        <v>0</v>
      </c>
      <c r="Q66" s="28">
        <v>0</v>
      </c>
      <c r="R66" s="28">
        <v>0</v>
      </c>
      <c r="S66" s="28"/>
      <c r="T66" s="28"/>
      <c r="U66" s="28"/>
      <c r="V66" s="28">
        <f t="shared" si="1"/>
        <v>21920103</v>
      </c>
      <c r="W66" s="54" t="s">
        <v>762</v>
      </c>
      <c r="X66" s="40"/>
      <c r="Y66" s="40"/>
    </row>
    <row r="67" spans="1:25" ht="12.75" customHeight="1" x14ac:dyDescent="0.2">
      <c r="A67" s="24" t="s">
        <v>90</v>
      </c>
      <c r="B67" s="25" t="s">
        <v>94</v>
      </c>
      <c r="C67" s="26" t="s">
        <v>956</v>
      </c>
      <c r="D67" s="43" t="s">
        <v>957</v>
      </c>
      <c r="E67" s="27" t="s">
        <v>958</v>
      </c>
      <c r="F67" s="28">
        <v>43200000</v>
      </c>
      <c r="G67" s="41">
        <f t="shared" si="0"/>
        <v>0.91111111111111109</v>
      </c>
      <c r="H67" s="28">
        <v>10800000</v>
      </c>
      <c r="I67" s="28">
        <v>32400000</v>
      </c>
      <c r="J67" s="28">
        <v>0</v>
      </c>
      <c r="K67" s="28">
        <v>0</v>
      </c>
      <c r="L67" s="28">
        <v>0</v>
      </c>
      <c r="M67" s="28">
        <v>0</v>
      </c>
      <c r="N67" s="28">
        <v>0</v>
      </c>
      <c r="O67" s="28">
        <v>6960000</v>
      </c>
      <c r="P67" s="28">
        <v>0</v>
      </c>
      <c r="Q67" s="28">
        <v>0</v>
      </c>
      <c r="R67" s="28">
        <v>0</v>
      </c>
      <c r="S67" s="28"/>
      <c r="T67" s="28"/>
      <c r="U67" s="28"/>
      <c r="V67" s="28">
        <f t="shared" si="1"/>
        <v>6960000</v>
      </c>
      <c r="W67" s="54" t="s">
        <v>762</v>
      </c>
      <c r="X67" s="40"/>
    </row>
    <row r="68" spans="1:25" ht="12.75" customHeight="1" x14ac:dyDescent="0.2">
      <c r="A68" s="24" t="s">
        <v>90</v>
      </c>
      <c r="B68" s="25" t="s">
        <v>94</v>
      </c>
      <c r="C68" s="26" t="s">
        <v>342</v>
      </c>
      <c r="D68" s="43" t="s">
        <v>1567</v>
      </c>
      <c r="E68" s="27" t="s">
        <v>1568</v>
      </c>
      <c r="F68" s="28">
        <v>150000000</v>
      </c>
      <c r="G68" s="41">
        <f t="shared" si="0"/>
        <v>0.90034021333333336</v>
      </c>
      <c r="H68" s="28">
        <v>45000000</v>
      </c>
      <c r="I68" s="28">
        <v>105000000</v>
      </c>
      <c r="J68" s="28">
        <v>0</v>
      </c>
      <c r="K68" s="28">
        <v>0</v>
      </c>
      <c r="L68" s="28">
        <v>0</v>
      </c>
      <c r="M68" s="28">
        <v>0</v>
      </c>
      <c r="N68" s="28">
        <v>0</v>
      </c>
      <c r="O68" s="28">
        <v>0</v>
      </c>
      <c r="P68" s="28">
        <v>30051032</v>
      </c>
      <c r="Q68" s="28">
        <v>0</v>
      </c>
      <c r="R68" s="28">
        <v>0</v>
      </c>
      <c r="S68" s="28"/>
      <c r="T68" s="28"/>
      <c r="U68" s="28"/>
      <c r="V68" s="28">
        <f t="shared" si="1"/>
        <v>30051032</v>
      </c>
      <c r="W68" s="54" t="s">
        <v>762</v>
      </c>
      <c r="X68" s="40"/>
      <c r="Y68" s="40"/>
    </row>
    <row r="69" spans="1:25" ht="12.75" customHeight="1" x14ac:dyDescent="0.2">
      <c r="A69" s="24" t="s">
        <v>90</v>
      </c>
      <c r="B69" s="25" t="s">
        <v>94</v>
      </c>
      <c r="C69" s="26" t="s">
        <v>344</v>
      </c>
      <c r="D69" s="43" t="s">
        <v>959</v>
      </c>
      <c r="E69" s="27" t="s">
        <v>960</v>
      </c>
      <c r="F69" s="28">
        <v>224406202</v>
      </c>
      <c r="G69" s="41">
        <f t="shared" si="0"/>
        <v>0.95000737992080986</v>
      </c>
      <c r="H69" s="28">
        <v>67321861</v>
      </c>
      <c r="I69" s="28">
        <v>157084341</v>
      </c>
      <c r="J69" s="28">
        <v>0</v>
      </c>
      <c r="K69" s="28">
        <v>0</v>
      </c>
      <c r="L69" s="28">
        <v>0</v>
      </c>
      <c r="M69" s="28">
        <v>0</v>
      </c>
      <c r="N69" s="28">
        <v>56103207</v>
      </c>
      <c r="O69" s="28">
        <v>0</v>
      </c>
      <c r="P69" s="28">
        <v>0</v>
      </c>
      <c r="Q69" s="28">
        <v>0</v>
      </c>
      <c r="R69" s="28">
        <v>0</v>
      </c>
      <c r="S69" s="28"/>
      <c r="T69" s="28"/>
      <c r="U69" s="28"/>
      <c r="V69" s="28">
        <f t="shared" si="1"/>
        <v>56103207</v>
      </c>
      <c r="W69" s="54" t="s">
        <v>762</v>
      </c>
      <c r="X69" s="40"/>
    </row>
    <row r="70" spans="1:25" ht="12.75" customHeight="1" x14ac:dyDescent="0.2">
      <c r="A70" s="24" t="s">
        <v>90</v>
      </c>
      <c r="B70" s="25" t="s">
        <v>94</v>
      </c>
      <c r="C70" s="26" t="s">
        <v>344</v>
      </c>
      <c r="D70" s="43" t="s">
        <v>1569</v>
      </c>
      <c r="E70" s="27" t="s">
        <v>1570</v>
      </c>
      <c r="F70" s="28">
        <v>27436580</v>
      </c>
      <c r="G70" s="41">
        <f t="shared" si="0"/>
        <v>0.97862051319807353</v>
      </c>
      <c r="H70" s="28">
        <v>8230974</v>
      </c>
      <c r="I70" s="28">
        <v>19205606</v>
      </c>
      <c r="J70" s="28">
        <v>0</v>
      </c>
      <c r="K70" s="28">
        <v>0</v>
      </c>
      <c r="L70" s="28">
        <v>0</v>
      </c>
      <c r="M70" s="28">
        <v>0</v>
      </c>
      <c r="N70" s="28">
        <v>0</v>
      </c>
      <c r="O70" s="28">
        <v>0</v>
      </c>
      <c r="P70" s="28">
        <v>7644394</v>
      </c>
      <c r="Q70" s="28">
        <v>0</v>
      </c>
      <c r="R70" s="28">
        <v>0</v>
      </c>
      <c r="S70" s="28"/>
      <c r="T70" s="28"/>
      <c r="U70" s="28"/>
      <c r="V70" s="28">
        <f t="shared" si="1"/>
        <v>7644394</v>
      </c>
      <c r="W70" s="54" t="s">
        <v>762</v>
      </c>
      <c r="X70" s="40"/>
    </row>
    <row r="71" spans="1:25" ht="12.75" customHeight="1" x14ac:dyDescent="0.2">
      <c r="A71" s="24" t="s">
        <v>90</v>
      </c>
      <c r="B71" s="25" t="s">
        <v>94</v>
      </c>
      <c r="C71" s="26" t="s">
        <v>928</v>
      </c>
      <c r="D71" s="43" t="s">
        <v>961</v>
      </c>
      <c r="E71" s="27" t="s">
        <v>962</v>
      </c>
      <c r="F71" s="28">
        <v>142904744</v>
      </c>
      <c r="G71" s="41">
        <f t="shared" si="0"/>
        <v>0.83696941509513501</v>
      </c>
      <c r="H71" s="28">
        <v>142904744</v>
      </c>
      <c r="I71" s="28">
        <v>0</v>
      </c>
      <c r="J71" s="28">
        <v>0</v>
      </c>
      <c r="K71" s="28">
        <v>0</v>
      </c>
      <c r="L71" s="28">
        <v>0</v>
      </c>
      <c r="M71" s="28">
        <v>142904744</v>
      </c>
      <c r="N71" s="28">
        <v>0</v>
      </c>
      <c r="O71" s="28">
        <v>0</v>
      </c>
      <c r="P71" s="28">
        <v>-23297844</v>
      </c>
      <c r="Q71" s="28">
        <v>0</v>
      </c>
      <c r="R71" s="28">
        <v>0</v>
      </c>
      <c r="S71" s="28"/>
      <c r="T71" s="28"/>
      <c r="U71" s="28"/>
      <c r="V71" s="28">
        <f t="shared" si="1"/>
        <v>119606900</v>
      </c>
      <c r="W71" s="54" t="s">
        <v>762</v>
      </c>
      <c r="X71" s="40"/>
    </row>
    <row r="72" spans="1:25" ht="12.75" customHeight="1" x14ac:dyDescent="0.2">
      <c r="A72" s="24" t="s">
        <v>90</v>
      </c>
      <c r="B72" s="25" t="s">
        <v>94</v>
      </c>
      <c r="C72" s="26" t="s">
        <v>1571</v>
      </c>
      <c r="D72" s="43" t="s">
        <v>1572</v>
      </c>
      <c r="E72" s="27" t="s">
        <v>1573</v>
      </c>
      <c r="F72" s="28">
        <v>25000000</v>
      </c>
      <c r="G72" s="41">
        <f t="shared" si="0"/>
        <v>1</v>
      </c>
      <c r="H72" s="28">
        <v>7500000</v>
      </c>
      <c r="I72" s="28">
        <v>17500000</v>
      </c>
      <c r="J72" s="28">
        <v>0</v>
      </c>
      <c r="K72" s="28">
        <v>0</v>
      </c>
      <c r="L72" s="28">
        <v>0</v>
      </c>
      <c r="M72" s="28">
        <v>0</v>
      </c>
      <c r="N72" s="28">
        <v>0</v>
      </c>
      <c r="O72" s="28">
        <v>0</v>
      </c>
      <c r="P72" s="28">
        <v>7500000</v>
      </c>
      <c r="Q72" s="28">
        <v>0</v>
      </c>
      <c r="R72" s="28">
        <v>0</v>
      </c>
      <c r="S72" s="28"/>
      <c r="T72" s="28"/>
      <c r="U72" s="28"/>
      <c r="V72" s="28">
        <f t="shared" si="1"/>
        <v>7500000</v>
      </c>
      <c r="W72" s="54" t="s">
        <v>762</v>
      </c>
      <c r="X72" s="40"/>
    </row>
    <row r="73" spans="1:25" ht="12.75" customHeight="1" x14ac:dyDescent="0.2">
      <c r="A73" s="24" t="s">
        <v>90</v>
      </c>
      <c r="B73" s="25" t="s">
        <v>94</v>
      </c>
      <c r="C73" s="26" t="s">
        <v>345</v>
      </c>
      <c r="D73" s="43" t="s">
        <v>1574</v>
      </c>
      <c r="E73" s="27" t="s">
        <v>1575</v>
      </c>
      <c r="F73" s="28">
        <v>105677950</v>
      </c>
      <c r="G73" s="41">
        <f t="shared" si="0"/>
        <v>0.80216486031381196</v>
      </c>
      <c r="H73" s="28">
        <v>31703385</v>
      </c>
      <c r="I73" s="28">
        <v>73974565</v>
      </c>
      <c r="J73" s="28">
        <v>0</v>
      </c>
      <c r="K73" s="28">
        <v>0</v>
      </c>
      <c r="L73" s="28">
        <v>0</v>
      </c>
      <c r="M73" s="28">
        <v>0</v>
      </c>
      <c r="N73" s="28">
        <v>0</v>
      </c>
      <c r="O73" s="28">
        <v>0</v>
      </c>
      <c r="P73" s="28">
        <v>10796573</v>
      </c>
      <c r="Q73" s="28">
        <v>0</v>
      </c>
      <c r="R73" s="28">
        <v>0</v>
      </c>
      <c r="S73" s="28"/>
      <c r="T73" s="28"/>
      <c r="U73" s="28"/>
      <c r="V73" s="28">
        <f t="shared" si="1"/>
        <v>10796573</v>
      </c>
      <c r="W73" s="54" t="s">
        <v>762</v>
      </c>
      <c r="X73" s="40"/>
      <c r="Y73" s="40"/>
    </row>
    <row r="74" spans="1:25" ht="12.75" customHeight="1" x14ac:dyDescent="0.2">
      <c r="A74" s="24" t="s">
        <v>90</v>
      </c>
      <c r="B74" s="25" t="s">
        <v>94</v>
      </c>
      <c r="C74" s="26" t="s">
        <v>109</v>
      </c>
      <c r="D74" s="43" t="s">
        <v>59</v>
      </c>
      <c r="E74" s="27" t="s">
        <v>144</v>
      </c>
      <c r="F74" s="28">
        <v>18000000</v>
      </c>
      <c r="G74" s="41">
        <f t="shared" si="0"/>
        <v>1</v>
      </c>
      <c r="H74" s="28">
        <v>3600000</v>
      </c>
      <c r="I74" s="28">
        <v>14400000</v>
      </c>
      <c r="J74" s="28">
        <v>0</v>
      </c>
      <c r="K74" s="28">
        <v>0</v>
      </c>
      <c r="L74" s="28">
        <v>3600000</v>
      </c>
      <c r="M74" s="28">
        <v>0</v>
      </c>
      <c r="N74" s="28">
        <v>0</v>
      </c>
      <c r="O74" s="28">
        <v>0</v>
      </c>
      <c r="P74" s="28">
        <v>0</v>
      </c>
      <c r="Q74" s="28">
        <v>0</v>
      </c>
      <c r="R74" s="28">
        <v>0</v>
      </c>
      <c r="S74" s="28"/>
      <c r="T74" s="28"/>
      <c r="U74" s="28"/>
      <c r="V74" s="28">
        <f t="shared" si="1"/>
        <v>3600000</v>
      </c>
      <c r="W74" s="54" t="s">
        <v>762</v>
      </c>
      <c r="X74" s="40"/>
      <c r="Y74" s="40"/>
    </row>
    <row r="75" spans="1:25" ht="12.75" customHeight="1" x14ac:dyDescent="0.2">
      <c r="A75" s="24" t="s">
        <v>90</v>
      </c>
      <c r="B75" s="25" t="s">
        <v>94</v>
      </c>
      <c r="C75" s="26" t="s">
        <v>348</v>
      </c>
      <c r="D75" s="43" t="s">
        <v>1576</v>
      </c>
      <c r="E75" s="27" t="s">
        <v>1577</v>
      </c>
      <c r="F75" s="28">
        <v>43200000</v>
      </c>
      <c r="G75" s="41">
        <f t="shared" si="0"/>
        <v>1</v>
      </c>
      <c r="H75" s="28">
        <v>12960000</v>
      </c>
      <c r="I75" s="28">
        <v>30240000</v>
      </c>
      <c r="J75" s="28">
        <v>0</v>
      </c>
      <c r="K75" s="28">
        <v>0</v>
      </c>
      <c r="L75" s="28">
        <v>0</v>
      </c>
      <c r="M75" s="28">
        <v>0</v>
      </c>
      <c r="N75" s="28">
        <v>0</v>
      </c>
      <c r="O75" s="28">
        <v>0</v>
      </c>
      <c r="P75" s="28">
        <v>0</v>
      </c>
      <c r="Q75" s="28">
        <v>12960000</v>
      </c>
      <c r="R75" s="28">
        <v>0</v>
      </c>
      <c r="S75" s="28"/>
      <c r="T75" s="28"/>
      <c r="U75" s="28"/>
      <c r="V75" s="28">
        <f t="shared" si="1"/>
        <v>12960000</v>
      </c>
      <c r="W75" s="54" t="s">
        <v>762</v>
      </c>
      <c r="X75" s="40"/>
    </row>
    <row r="76" spans="1:25" ht="12.75" customHeight="1" x14ac:dyDescent="0.2">
      <c r="A76" s="24" t="s">
        <v>90</v>
      </c>
      <c r="B76" s="25" t="s">
        <v>94</v>
      </c>
      <c r="C76" s="26" t="s">
        <v>348</v>
      </c>
      <c r="D76" s="43" t="s">
        <v>1578</v>
      </c>
      <c r="E76" s="27" t="s">
        <v>1579</v>
      </c>
      <c r="F76" s="28">
        <v>39722500</v>
      </c>
      <c r="G76" s="41">
        <f t="shared" si="0"/>
        <v>0.99307697148970986</v>
      </c>
      <c r="H76" s="28">
        <v>11916750</v>
      </c>
      <c r="I76" s="28">
        <v>27805750</v>
      </c>
      <c r="J76" s="28">
        <v>0</v>
      </c>
      <c r="K76" s="28">
        <v>0</v>
      </c>
      <c r="L76" s="28">
        <v>0</v>
      </c>
      <c r="M76" s="28">
        <v>0</v>
      </c>
      <c r="N76" s="28">
        <v>0</v>
      </c>
      <c r="O76" s="28">
        <v>0</v>
      </c>
      <c r="P76" s="28">
        <v>11641750</v>
      </c>
      <c r="Q76" s="28">
        <v>0</v>
      </c>
      <c r="R76" s="28">
        <v>0</v>
      </c>
      <c r="S76" s="28"/>
      <c r="T76" s="28"/>
      <c r="U76" s="28"/>
      <c r="V76" s="28">
        <f t="shared" si="1"/>
        <v>11641750</v>
      </c>
      <c r="W76" s="54" t="s">
        <v>762</v>
      </c>
      <c r="X76" s="40"/>
      <c r="Y76" s="40"/>
    </row>
    <row r="77" spans="1:25" ht="12.75" customHeight="1" x14ac:dyDescent="0.2">
      <c r="A77" s="24" t="s">
        <v>90</v>
      </c>
      <c r="B77" s="25" t="s">
        <v>94</v>
      </c>
      <c r="C77" s="26" t="s">
        <v>904</v>
      </c>
      <c r="D77" s="43" t="s">
        <v>1580</v>
      </c>
      <c r="E77" s="27" t="s">
        <v>1581</v>
      </c>
      <c r="F77" s="28">
        <v>50400000</v>
      </c>
      <c r="G77" s="41">
        <f t="shared" si="0"/>
        <v>1</v>
      </c>
      <c r="H77" s="28">
        <v>25200000</v>
      </c>
      <c r="I77" s="28">
        <v>25200000</v>
      </c>
      <c r="J77" s="28">
        <v>0</v>
      </c>
      <c r="K77" s="28">
        <v>0</v>
      </c>
      <c r="L77" s="28">
        <v>0</v>
      </c>
      <c r="M77" s="28">
        <v>0</v>
      </c>
      <c r="N77" s="28">
        <v>0</v>
      </c>
      <c r="O77" s="28">
        <v>0</v>
      </c>
      <c r="P77" s="28">
        <v>25200000</v>
      </c>
      <c r="Q77" s="28">
        <v>0</v>
      </c>
      <c r="R77" s="28">
        <v>0</v>
      </c>
      <c r="S77" s="28"/>
      <c r="T77" s="28"/>
      <c r="U77" s="28"/>
      <c r="V77" s="28">
        <f t="shared" si="1"/>
        <v>25200000</v>
      </c>
      <c r="W77" s="54" t="s">
        <v>762</v>
      </c>
      <c r="X77" s="40"/>
      <c r="Y77" s="40"/>
    </row>
    <row r="78" spans="1:25" ht="12.75" customHeight="1" x14ac:dyDescent="0.2">
      <c r="A78" s="24" t="s">
        <v>90</v>
      </c>
      <c r="B78" s="25" t="s">
        <v>94</v>
      </c>
      <c r="C78" s="26" t="s">
        <v>1582</v>
      </c>
      <c r="D78" s="43" t="s">
        <v>1583</v>
      </c>
      <c r="E78" s="27" t="s">
        <v>1584</v>
      </c>
      <c r="F78" s="28">
        <v>194306595</v>
      </c>
      <c r="G78" s="41">
        <f t="shared" si="0"/>
        <v>0.70738887684177676</v>
      </c>
      <c r="H78" s="28">
        <v>58291979</v>
      </c>
      <c r="I78" s="28">
        <v>136014616</v>
      </c>
      <c r="J78" s="28">
        <v>0</v>
      </c>
      <c r="K78" s="28">
        <v>0</v>
      </c>
      <c r="L78" s="28">
        <v>0</v>
      </c>
      <c r="M78" s="28">
        <v>0</v>
      </c>
      <c r="N78" s="28">
        <v>0</v>
      </c>
      <c r="O78" s="28">
        <v>0</v>
      </c>
      <c r="P78" s="28">
        <v>0</v>
      </c>
      <c r="Q78" s="28">
        <v>1435708</v>
      </c>
      <c r="R78" s="28">
        <v>0</v>
      </c>
      <c r="S78" s="28"/>
      <c r="T78" s="28"/>
      <c r="U78" s="28"/>
      <c r="V78" s="28">
        <f t="shared" si="1"/>
        <v>1435708</v>
      </c>
      <c r="W78" s="54" t="s">
        <v>762</v>
      </c>
      <c r="X78" s="40"/>
      <c r="Y78" s="40"/>
    </row>
    <row r="79" spans="1:25" ht="12.75" customHeight="1" x14ac:dyDescent="0.2">
      <c r="A79" s="24" t="s">
        <v>90</v>
      </c>
      <c r="B79" s="25" t="s">
        <v>94</v>
      </c>
      <c r="C79" s="26" t="s">
        <v>1582</v>
      </c>
      <c r="D79" s="43" t="s">
        <v>1585</v>
      </c>
      <c r="E79" s="27" t="s">
        <v>1586</v>
      </c>
      <c r="F79" s="28">
        <v>227642232</v>
      </c>
      <c r="G79" s="41">
        <f t="shared" si="0"/>
        <v>0.97981183913185321</v>
      </c>
      <c r="H79" s="28">
        <v>68292670</v>
      </c>
      <c r="I79" s="28">
        <v>159349562</v>
      </c>
      <c r="J79" s="28">
        <v>0</v>
      </c>
      <c r="K79" s="28">
        <v>0</v>
      </c>
      <c r="L79" s="28">
        <v>0</v>
      </c>
      <c r="M79" s="28">
        <v>0</v>
      </c>
      <c r="N79" s="28">
        <v>0</v>
      </c>
      <c r="O79" s="28">
        <v>0</v>
      </c>
      <c r="P79" s="28">
        <v>0</v>
      </c>
      <c r="Q79" s="28">
        <v>63696992</v>
      </c>
      <c r="R79" s="28">
        <v>0</v>
      </c>
      <c r="S79" s="28"/>
      <c r="T79" s="28"/>
      <c r="U79" s="28"/>
      <c r="V79" s="28">
        <f t="shared" si="1"/>
        <v>63696992</v>
      </c>
      <c r="W79" s="54" t="s">
        <v>762</v>
      </c>
      <c r="X79" s="40"/>
    </row>
    <row r="80" spans="1:25" ht="12.75" customHeight="1" x14ac:dyDescent="0.2">
      <c r="A80" s="24" t="s">
        <v>90</v>
      </c>
      <c r="B80" s="25" t="s">
        <v>94</v>
      </c>
      <c r="C80" s="26" t="s">
        <v>350</v>
      </c>
      <c r="D80" s="43" t="s">
        <v>1587</v>
      </c>
      <c r="E80" s="27" t="s">
        <v>1588</v>
      </c>
      <c r="F80" s="28">
        <v>231144999</v>
      </c>
      <c r="G80" s="41">
        <f t="shared" si="0"/>
        <v>0.99605097231629913</v>
      </c>
      <c r="H80" s="28">
        <v>184915999</v>
      </c>
      <c r="I80" s="28">
        <v>46229000</v>
      </c>
      <c r="J80" s="28">
        <v>0</v>
      </c>
      <c r="K80" s="28">
        <v>0</v>
      </c>
      <c r="L80" s="28">
        <v>0</v>
      </c>
      <c r="M80" s="28">
        <v>0</v>
      </c>
      <c r="N80" s="28">
        <v>0</v>
      </c>
      <c r="O80" s="28">
        <v>0</v>
      </c>
      <c r="P80" s="28">
        <v>184003201</v>
      </c>
      <c r="Q80" s="28">
        <v>0</v>
      </c>
      <c r="R80" s="28">
        <v>0</v>
      </c>
      <c r="S80" s="28"/>
      <c r="T80" s="28"/>
      <c r="U80" s="28"/>
      <c r="V80" s="28">
        <f t="shared" si="1"/>
        <v>184003201</v>
      </c>
      <c r="W80" s="54" t="s">
        <v>762</v>
      </c>
      <c r="X80" s="40"/>
    </row>
    <row r="81" spans="1:25" ht="12.75" customHeight="1" x14ac:dyDescent="0.2">
      <c r="A81" s="24" t="s">
        <v>90</v>
      </c>
      <c r="B81" s="25" t="s">
        <v>95</v>
      </c>
      <c r="C81" s="26" t="s">
        <v>307</v>
      </c>
      <c r="D81" s="43" t="s">
        <v>963</v>
      </c>
      <c r="E81" s="27" t="s">
        <v>964</v>
      </c>
      <c r="F81" s="28">
        <v>223092000</v>
      </c>
      <c r="G81" s="41">
        <f t="shared" si="0"/>
        <v>0.85458980151686303</v>
      </c>
      <c r="H81" s="28">
        <v>66927600</v>
      </c>
      <c r="I81" s="28">
        <v>156164400</v>
      </c>
      <c r="J81" s="28">
        <v>0</v>
      </c>
      <c r="K81" s="28">
        <v>0</v>
      </c>
      <c r="L81" s="28">
        <v>0</v>
      </c>
      <c r="M81" s="28">
        <v>34487748</v>
      </c>
      <c r="N81" s="28">
        <v>0</v>
      </c>
      <c r="O81" s="28">
        <v>0</v>
      </c>
      <c r="P81" s="28">
        <v>0</v>
      </c>
      <c r="Q81" s="28">
        <v>0</v>
      </c>
      <c r="R81" s="28">
        <v>0</v>
      </c>
      <c r="S81" s="28"/>
      <c r="T81" s="28"/>
      <c r="U81" s="28"/>
      <c r="V81" s="28">
        <f t="shared" si="1"/>
        <v>34487748</v>
      </c>
      <c r="W81" s="54" t="s">
        <v>762</v>
      </c>
      <c r="X81" s="40"/>
      <c r="Y81" s="40"/>
    </row>
    <row r="82" spans="1:25" ht="12.75" customHeight="1" x14ac:dyDescent="0.2">
      <c r="A82" s="24" t="s">
        <v>90</v>
      </c>
      <c r="B82" s="25" t="s">
        <v>95</v>
      </c>
      <c r="C82" s="26" t="s">
        <v>310</v>
      </c>
      <c r="D82" s="43" t="s">
        <v>965</v>
      </c>
      <c r="E82" s="27" t="s">
        <v>966</v>
      </c>
      <c r="F82" s="28">
        <v>30353995</v>
      </c>
      <c r="G82" s="41">
        <f t="shared" si="0"/>
        <v>0.98363049081348275</v>
      </c>
      <c r="H82" s="28">
        <v>9106199</v>
      </c>
      <c r="I82" s="28">
        <v>21247796</v>
      </c>
      <c r="J82" s="28">
        <v>0</v>
      </c>
      <c r="K82" s="28">
        <v>0</v>
      </c>
      <c r="L82" s="28">
        <v>0</v>
      </c>
      <c r="M82" s="28">
        <v>0</v>
      </c>
      <c r="N82" s="28">
        <v>0</v>
      </c>
      <c r="O82" s="28">
        <v>8609319</v>
      </c>
      <c r="P82" s="28">
        <v>0</v>
      </c>
      <c r="Q82" s="28">
        <v>0</v>
      </c>
      <c r="R82" s="28">
        <v>0</v>
      </c>
      <c r="S82" s="28"/>
      <c r="T82" s="28"/>
      <c r="U82" s="28"/>
      <c r="V82" s="28">
        <f t="shared" si="1"/>
        <v>8609319</v>
      </c>
      <c r="W82" s="54" t="s">
        <v>762</v>
      </c>
      <c r="X82" s="40"/>
      <c r="Y82" s="40"/>
    </row>
    <row r="83" spans="1:25" ht="12.75" customHeight="1" x14ac:dyDescent="0.2">
      <c r="A83" s="24" t="s">
        <v>90</v>
      </c>
      <c r="B83" s="25" t="s">
        <v>95</v>
      </c>
      <c r="C83" s="26" t="s">
        <v>310</v>
      </c>
      <c r="D83" s="43" t="s">
        <v>967</v>
      </c>
      <c r="E83" s="27" t="s">
        <v>968</v>
      </c>
      <c r="F83" s="28">
        <v>39600000</v>
      </c>
      <c r="G83" s="41">
        <f t="shared" si="0"/>
        <v>1</v>
      </c>
      <c r="H83" s="28">
        <v>7920000</v>
      </c>
      <c r="I83" s="28">
        <v>31680000</v>
      </c>
      <c r="J83" s="28">
        <v>0</v>
      </c>
      <c r="K83" s="28">
        <v>0</v>
      </c>
      <c r="L83" s="28">
        <v>0</v>
      </c>
      <c r="M83" s="28">
        <v>7920000</v>
      </c>
      <c r="N83" s="28">
        <v>0</v>
      </c>
      <c r="O83" s="28">
        <v>0</v>
      </c>
      <c r="P83" s="28">
        <v>0</v>
      </c>
      <c r="Q83" s="28">
        <v>0</v>
      </c>
      <c r="R83" s="28">
        <v>0</v>
      </c>
      <c r="S83" s="28"/>
      <c r="T83" s="28"/>
      <c r="U83" s="28"/>
      <c r="V83" s="28">
        <f t="shared" si="1"/>
        <v>7920000</v>
      </c>
      <c r="W83" s="54" t="s">
        <v>762</v>
      </c>
      <c r="X83" s="40"/>
      <c r="Y83" s="40"/>
    </row>
    <row r="84" spans="1:25" ht="12.75" customHeight="1" x14ac:dyDescent="0.2">
      <c r="A84" s="24" t="s">
        <v>90</v>
      </c>
      <c r="B84" s="25" t="s">
        <v>95</v>
      </c>
      <c r="C84" s="26" t="s">
        <v>1589</v>
      </c>
      <c r="D84" s="43" t="s">
        <v>1590</v>
      </c>
      <c r="E84" s="27" t="s">
        <v>1591</v>
      </c>
      <c r="F84" s="28">
        <v>53850624</v>
      </c>
      <c r="G84" s="41">
        <f t="shared" si="0"/>
        <v>0.99998783672404612</v>
      </c>
      <c r="H84" s="28">
        <v>43080499</v>
      </c>
      <c r="I84" s="28">
        <v>10770125</v>
      </c>
      <c r="J84" s="28">
        <v>0</v>
      </c>
      <c r="K84" s="28">
        <v>0</v>
      </c>
      <c r="L84" s="28">
        <v>0</v>
      </c>
      <c r="M84" s="28">
        <v>0</v>
      </c>
      <c r="N84" s="28">
        <v>0</v>
      </c>
      <c r="O84" s="28">
        <v>0</v>
      </c>
      <c r="P84" s="28">
        <v>0</v>
      </c>
      <c r="Q84" s="28">
        <v>0</v>
      </c>
      <c r="R84" s="28">
        <v>43079844</v>
      </c>
      <c r="S84" s="28"/>
      <c r="T84" s="28"/>
      <c r="U84" s="28"/>
      <c r="V84" s="28">
        <f t="shared" si="1"/>
        <v>43079844</v>
      </c>
      <c r="W84" s="54" t="s">
        <v>762</v>
      </c>
      <c r="X84" s="40"/>
      <c r="Y84" s="40"/>
    </row>
    <row r="85" spans="1:25" ht="12.75" customHeight="1" x14ac:dyDescent="0.2">
      <c r="A85" s="24" t="s">
        <v>90</v>
      </c>
      <c r="B85" s="25" t="s">
        <v>95</v>
      </c>
      <c r="C85" s="26" t="s">
        <v>312</v>
      </c>
      <c r="D85" s="43" t="s">
        <v>1592</v>
      </c>
      <c r="E85" s="27" t="s">
        <v>1593</v>
      </c>
      <c r="F85" s="28">
        <v>30039446</v>
      </c>
      <c r="G85" s="41">
        <f t="shared" si="0"/>
        <v>0.99999993342087601</v>
      </c>
      <c r="H85" s="28">
        <v>15019723</v>
      </c>
      <c r="I85" s="28">
        <v>15019723</v>
      </c>
      <c r="J85" s="28">
        <v>0</v>
      </c>
      <c r="K85" s="28">
        <v>0</v>
      </c>
      <c r="L85" s="28">
        <v>0</v>
      </c>
      <c r="M85" s="28">
        <v>0</v>
      </c>
      <c r="N85" s="28">
        <v>0</v>
      </c>
      <c r="O85" s="28">
        <v>0</v>
      </c>
      <c r="P85" s="28">
        <v>0</v>
      </c>
      <c r="Q85" s="28">
        <v>0</v>
      </c>
      <c r="R85" s="28">
        <v>15019721</v>
      </c>
      <c r="S85" s="28"/>
      <c r="T85" s="28"/>
      <c r="U85" s="28"/>
      <c r="V85" s="28">
        <f t="shared" si="1"/>
        <v>15019721</v>
      </c>
      <c r="W85" s="54" t="s">
        <v>762</v>
      </c>
      <c r="X85" s="40"/>
      <c r="Y85" s="40"/>
    </row>
    <row r="86" spans="1:25" ht="12.75" customHeight="1" x14ac:dyDescent="0.2">
      <c r="A86" s="24" t="s">
        <v>90</v>
      </c>
      <c r="B86" s="25" t="s">
        <v>95</v>
      </c>
      <c r="C86" s="26" t="s">
        <v>312</v>
      </c>
      <c r="D86" s="43">
        <v>7303160712</v>
      </c>
      <c r="E86" s="27" t="s">
        <v>969</v>
      </c>
      <c r="F86" s="28">
        <v>231097547</v>
      </c>
      <c r="G86" s="41">
        <f t="shared" si="0"/>
        <v>1</v>
      </c>
      <c r="H86" s="28">
        <v>175415</v>
      </c>
      <c r="I86" s="28">
        <v>230922132</v>
      </c>
      <c r="J86" s="28">
        <v>0</v>
      </c>
      <c r="K86" s="28">
        <v>0</v>
      </c>
      <c r="L86" s="28">
        <v>0</v>
      </c>
      <c r="M86" s="28">
        <v>0</v>
      </c>
      <c r="N86" s="28">
        <v>175415</v>
      </c>
      <c r="O86" s="28">
        <v>0</v>
      </c>
      <c r="P86" s="28">
        <v>0</v>
      </c>
      <c r="Q86" s="28">
        <v>0</v>
      </c>
      <c r="R86" s="28">
        <v>0</v>
      </c>
      <c r="S86" s="28"/>
      <c r="T86" s="28"/>
      <c r="U86" s="28"/>
      <c r="V86" s="28">
        <f t="shared" si="1"/>
        <v>175415</v>
      </c>
      <c r="W86" s="54" t="s">
        <v>762</v>
      </c>
      <c r="X86" s="40"/>
      <c r="Y86" s="40"/>
    </row>
    <row r="87" spans="1:25" ht="12.75" customHeight="1" x14ac:dyDescent="0.2">
      <c r="A87" s="24" t="s">
        <v>90</v>
      </c>
      <c r="B87" s="25" t="s">
        <v>95</v>
      </c>
      <c r="C87" s="26" t="s">
        <v>970</v>
      </c>
      <c r="D87" s="43" t="s">
        <v>971</v>
      </c>
      <c r="E87" s="27" t="s">
        <v>972</v>
      </c>
      <c r="F87" s="28">
        <v>232771312</v>
      </c>
      <c r="G87" s="41">
        <f t="shared" si="0"/>
        <v>0.79471877101418753</v>
      </c>
      <c r="H87" s="28">
        <v>69831394</v>
      </c>
      <c r="I87" s="28">
        <v>162939918</v>
      </c>
      <c r="J87" s="28">
        <v>0</v>
      </c>
      <c r="K87" s="28">
        <v>0</v>
      </c>
      <c r="L87" s="28">
        <v>0</v>
      </c>
      <c r="M87" s="28">
        <v>22047813</v>
      </c>
      <c r="N87" s="28">
        <v>0</v>
      </c>
      <c r="O87" s="28">
        <v>0</v>
      </c>
      <c r="P87" s="28">
        <v>0</v>
      </c>
      <c r="Q87" s="28">
        <v>0</v>
      </c>
      <c r="R87" s="28">
        <v>0</v>
      </c>
      <c r="S87" s="28"/>
      <c r="T87" s="28"/>
      <c r="U87" s="28"/>
      <c r="V87" s="28">
        <f t="shared" si="1"/>
        <v>22047813</v>
      </c>
      <c r="W87" s="54" t="s">
        <v>762</v>
      </c>
      <c r="X87" s="40"/>
      <c r="Y87" s="40"/>
    </row>
    <row r="88" spans="1:25" ht="12.75" customHeight="1" x14ac:dyDescent="0.2">
      <c r="A88" s="24" t="s">
        <v>90</v>
      </c>
      <c r="B88" s="25" t="s">
        <v>95</v>
      </c>
      <c r="C88" s="26" t="s">
        <v>110</v>
      </c>
      <c r="D88" s="43" t="s">
        <v>60</v>
      </c>
      <c r="E88" s="27" t="s">
        <v>145</v>
      </c>
      <c r="F88" s="28">
        <v>84012000</v>
      </c>
      <c r="G88" s="41">
        <f t="shared" si="0"/>
        <v>0.82612245869637668</v>
      </c>
      <c r="H88" s="28">
        <v>54607800</v>
      </c>
      <c r="I88" s="28">
        <v>29404200</v>
      </c>
      <c r="J88" s="28">
        <v>40000000</v>
      </c>
      <c r="K88" s="28">
        <v>0</v>
      </c>
      <c r="L88" s="28">
        <v>0</v>
      </c>
      <c r="M88" s="28">
        <v>0</v>
      </c>
      <c r="N88" s="28">
        <v>0</v>
      </c>
      <c r="O88" s="28">
        <v>0</v>
      </c>
      <c r="P88" s="28">
        <v>0</v>
      </c>
      <c r="Q88" s="28">
        <v>0</v>
      </c>
      <c r="R88" s="28">
        <v>0</v>
      </c>
      <c r="S88" s="28"/>
      <c r="T88" s="28"/>
      <c r="U88" s="28"/>
      <c r="V88" s="28">
        <f t="shared" si="1"/>
        <v>40000000</v>
      </c>
      <c r="W88" s="54" t="s">
        <v>762</v>
      </c>
      <c r="X88" s="40"/>
      <c r="Y88" s="40"/>
    </row>
    <row r="89" spans="1:25" ht="12.75" customHeight="1" x14ac:dyDescent="0.2">
      <c r="A89" s="24" t="s">
        <v>90</v>
      </c>
      <c r="B89" s="25" t="s">
        <v>95</v>
      </c>
      <c r="C89" s="26" t="s">
        <v>110</v>
      </c>
      <c r="D89" s="43">
        <v>7403171005</v>
      </c>
      <c r="E89" s="27" t="s">
        <v>973</v>
      </c>
      <c r="F89" s="28">
        <v>30666674</v>
      </c>
      <c r="G89" s="41">
        <f t="shared" si="0"/>
        <v>0.98623173155328159</v>
      </c>
      <c r="H89" s="28">
        <v>9897780</v>
      </c>
      <c r="I89" s="28">
        <v>20768894</v>
      </c>
      <c r="J89" s="28">
        <v>0</v>
      </c>
      <c r="K89" s="28">
        <v>0</v>
      </c>
      <c r="L89" s="28">
        <v>0</v>
      </c>
      <c r="M89" s="28">
        <v>9475553</v>
      </c>
      <c r="N89" s="28">
        <v>0</v>
      </c>
      <c r="O89" s="28">
        <v>0</v>
      </c>
      <c r="P89" s="28">
        <v>0</v>
      </c>
      <c r="Q89" s="28">
        <v>0</v>
      </c>
      <c r="R89" s="28">
        <v>0</v>
      </c>
      <c r="S89" s="28"/>
      <c r="T89" s="28"/>
      <c r="U89" s="28"/>
      <c r="V89" s="28">
        <f t="shared" si="1"/>
        <v>9475553</v>
      </c>
      <c r="W89" s="54" t="s">
        <v>762</v>
      </c>
      <c r="X89" s="40"/>
      <c r="Y89" s="40"/>
    </row>
    <row r="90" spans="1:25" ht="12.75" customHeight="1" x14ac:dyDescent="0.2">
      <c r="A90" s="24" t="s">
        <v>90</v>
      </c>
      <c r="B90" s="25" t="s">
        <v>95</v>
      </c>
      <c r="C90" s="26" t="s">
        <v>974</v>
      </c>
      <c r="D90" s="43" t="s">
        <v>975</v>
      </c>
      <c r="E90" s="27" t="s">
        <v>976</v>
      </c>
      <c r="F90" s="28">
        <v>57452408</v>
      </c>
      <c r="G90" s="41">
        <f t="shared" si="0"/>
        <v>0.99891605935820826</v>
      </c>
      <c r="H90" s="28">
        <v>7490482</v>
      </c>
      <c r="I90" s="28">
        <v>49961926</v>
      </c>
      <c r="J90" s="28">
        <v>0</v>
      </c>
      <c r="K90" s="28">
        <v>0</v>
      </c>
      <c r="L90" s="28">
        <v>0</v>
      </c>
      <c r="M90" s="28">
        <v>7428207</v>
      </c>
      <c r="N90" s="28">
        <v>0</v>
      </c>
      <c r="O90" s="28">
        <v>0</v>
      </c>
      <c r="P90" s="28">
        <v>0</v>
      </c>
      <c r="Q90" s="28">
        <v>0</v>
      </c>
      <c r="R90" s="28">
        <v>0</v>
      </c>
      <c r="S90" s="28"/>
      <c r="T90" s="28"/>
      <c r="U90" s="28"/>
      <c r="V90" s="28">
        <f t="shared" si="1"/>
        <v>7428207</v>
      </c>
      <c r="W90" s="54" t="s">
        <v>762</v>
      </c>
      <c r="X90" s="40"/>
      <c r="Y90" s="40"/>
    </row>
    <row r="91" spans="1:25" ht="12.75" customHeight="1" x14ac:dyDescent="0.2">
      <c r="A91" s="24" t="s">
        <v>90</v>
      </c>
      <c r="B91" s="25" t="s">
        <v>95</v>
      </c>
      <c r="C91" s="26" t="s">
        <v>1501</v>
      </c>
      <c r="D91" s="43">
        <v>7404151004</v>
      </c>
      <c r="E91" s="27" t="s">
        <v>1594</v>
      </c>
      <c r="F91" s="28">
        <v>53333328</v>
      </c>
      <c r="G91" s="41">
        <f t="shared" si="0"/>
        <v>0.97379171612917159</v>
      </c>
      <c r="H91" s="28">
        <v>2944444</v>
      </c>
      <c r="I91" s="28">
        <v>50388884</v>
      </c>
      <c r="J91" s="28">
        <v>0</v>
      </c>
      <c r="K91" s="28">
        <v>0</v>
      </c>
      <c r="L91" s="28">
        <v>0</v>
      </c>
      <c r="M91" s="28">
        <v>0</v>
      </c>
      <c r="N91" s="28">
        <v>0</v>
      </c>
      <c r="O91" s="28">
        <v>0</v>
      </c>
      <c r="P91" s="28">
        <v>1546669</v>
      </c>
      <c r="Q91" s="28">
        <v>0</v>
      </c>
      <c r="R91" s="28">
        <v>0</v>
      </c>
      <c r="S91" s="28"/>
      <c r="T91" s="28"/>
      <c r="U91" s="28"/>
      <c r="V91" s="28">
        <f t="shared" si="1"/>
        <v>1546669</v>
      </c>
      <c r="W91" s="54" t="s">
        <v>762</v>
      </c>
      <c r="X91" s="40"/>
      <c r="Y91" s="40"/>
    </row>
    <row r="92" spans="1:25" ht="12.75" customHeight="1" x14ac:dyDescent="0.2">
      <c r="A92" s="24" t="s">
        <v>90</v>
      </c>
      <c r="B92" s="25" t="s">
        <v>95</v>
      </c>
      <c r="C92" s="26" t="s">
        <v>111</v>
      </c>
      <c r="D92" s="43" t="s">
        <v>61</v>
      </c>
      <c r="E92" s="27" t="s">
        <v>146</v>
      </c>
      <c r="F92" s="28">
        <v>44004000</v>
      </c>
      <c r="G92" s="41">
        <f t="shared" si="0"/>
        <v>1</v>
      </c>
      <c r="H92" s="28">
        <v>8800800</v>
      </c>
      <c r="I92" s="28">
        <v>35203200</v>
      </c>
      <c r="J92" s="28">
        <v>0</v>
      </c>
      <c r="K92" s="28">
        <v>8800800</v>
      </c>
      <c r="L92" s="28">
        <v>0</v>
      </c>
      <c r="M92" s="28">
        <v>0</v>
      </c>
      <c r="N92" s="28">
        <v>0</v>
      </c>
      <c r="O92" s="28">
        <v>0</v>
      </c>
      <c r="P92" s="28">
        <v>0</v>
      </c>
      <c r="Q92" s="28">
        <v>0</v>
      </c>
      <c r="R92" s="28">
        <v>0</v>
      </c>
      <c r="S92" s="28"/>
      <c r="T92" s="28"/>
      <c r="U92" s="28"/>
      <c r="V92" s="28">
        <f t="shared" si="1"/>
        <v>8800800</v>
      </c>
      <c r="W92" s="54" t="s">
        <v>762</v>
      </c>
      <c r="X92" s="40"/>
      <c r="Y92" s="40"/>
    </row>
    <row r="93" spans="1:25" ht="12.75" customHeight="1" x14ac:dyDescent="0.2">
      <c r="A93" s="24" t="s">
        <v>90</v>
      </c>
      <c r="B93" s="25" t="s">
        <v>95</v>
      </c>
      <c r="C93" s="26" t="s">
        <v>314</v>
      </c>
      <c r="D93" s="43">
        <v>7305161005</v>
      </c>
      <c r="E93" s="27" t="s">
        <v>977</v>
      </c>
      <c r="F93" s="28">
        <v>45000000</v>
      </c>
      <c r="G93" s="41">
        <f t="shared" si="0"/>
        <v>1</v>
      </c>
      <c r="H93" s="28">
        <v>4500000</v>
      </c>
      <c r="I93" s="28">
        <v>40500000</v>
      </c>
      <c r="J93" s="28">
        <v>0</v>
      </c>
      <c r="K93" s="28">
        <v>0</v>
      </c>
      <c r="L93" s="28">
        <v>0</v>
      </c>
      <c r="M93" s="28">
        <v>4500000</v>
      </c>
      <c r="N93" s="28">
        <v>0</v>
      </c>
      <c r="O93" s="28">
        <v>0</v>
      </c>
      <c r="P93" s="28">
        <v>0</v>
      </c>
      <c r="Q93" s="28">
        <v>0</v>
      </c>
      <c r="R93" s="28">
        <v>0</v>
      </c>
      <c r="S93" s="28"/>
      <c r="T93" s="28"/>
      <c r="U93" s="28"/>
      <c r="V93" s="28">
        <f t="shared" si="1"/>
        <v>4500000</v>
      </c>
      <c r="W93" s="54" t="s">
        <v>762</v>
      </c>
      <c r="X93" s="40"/>
      <c r="Y93" s="40"/>
    </row>
    <row r="94" spans="1:25" ht="12.75" customHeight="1" x14ac:dyDescent="0.2">
      <c r="A94" s="24" t="s">
        <v>90</v>
      </c>
      <c r="B94" s="25" t="s">
        <v>95</v>
      </c>
      <c r="C94" s="26" t="s">
        <v>314</v>
      </c>
      <c r="D94" s="43" t="s">
        <v>978</v>
      </c>
      <c r="E94" s="27" t="s">
        <v>979</v>
      </c>
      <c r="F94" s="28">
        <v>36000000</v>
      </c>
      <c r="G94" s="41">
        <f t="shared" si="0"/>
        <v>0.9907407777777778</v>
      </c>
      <c r="H94" s="28">
        <v>7200000</v>
      </c>
      <c r="I94" s="28">
        <v>28800000</v>
      </c>
      <c r="J94" s="28">
        <v>0</v>
      </c>
      <c r="K94" s="28">
        <v>0</v>
      </c>
      <c r="L94" s="28">
        <v>0</v>
      </c>
      <c r="M94" s="28">
        <v>0</v>
      </c>
      <c r="N94" s="28">
        <v>0</v>
      </c>
      <c r="O94" s="28">
        <v>6866668</v>
      </c>
      <c r="P94" s="28">
        <v>0</v>
      </c>
      <c r="Q94" s="28">
        <v>0</v>
      </c>
      <c r="R94" s="28">
        <v>0</v>
      </c>
      <c r="S94" s="28"/>
      <c r="T94" s="28"/>
      <c r="U94" s="28"/>
      <c r="V94" s="28">
        <f t="shared" si="1"/>
        <v>6866668</v>
      </c>
      <c r="W94" s="54" t="s">
        <v>762</v>
      </c>
      <c r="X94" s="40"/>
      <c r="Y94" s="40"/>
    </row>
    <row r="95" spans="1:25" ht="12.75" customHeight="1" x14ac:dyDescent="0.2">
      <c r="A95" s="24" t="s">
        <v>90</v>
      </c>
      <c r="B95" s="25" t="s">
        <v>95</v>
      </c>
      <c r="C95" s="26" t="s">
        <v>980</v>
      </c>
      <c r="D95" s="43" t="s">
        <v>981</v>
      </c>
      <c r="E95" s="27" t="s">
        <v>982</v>
      </c>
      <c r="F95" s="28">
        <v>59880000</v>
      </c>
      <c r="G95" s="41">
        <f t="shared" si="0"/>
        <v>1</v>
      </c>
      <c r="H95" s="28">
        <v>11976000</v>
      </c>
      <c r="I95" s="28">
        <v>47904000</v>
      </c>
      <c r="J95" s="28">
        <v>0</v>
      </c>
      <c r="K95" s="28">
        <v>0</v>
      </c>
      <c r="L95" s="28">
        <v>0</v>
      </c>
      <c r="M95" s="28">
        <v>0</v>
      </c>
      <c r="N95" s="28">
        <v>11976000</v>
      </c>
      <c r="O95" s="28">
        <v>0</v>
      </c>
      <c r="P95" s="28">
        <v>0</v>
      </c>
      <c r="Q95" s="28">
        <v>0</v>
      </c>
      <c r="R95" s="28">
        <v>0</v>
      </c>
      <c r="S95" s="28"/>
      <c r="T95" s="28"/>
      <c r="U95" s="28"/>
      <c r="V95" s="28">
        <f t="shared" si="1"/>
        <v>11976000</v>
      </c>
      <c r="W95" s="54" t="s">
        <v>762</v>
      </c>
      <c r="X95" s="40"/>
      <c r="Y95" s="40"/>
    </row>
    <row r="96" spans="1:25" ht="12.75" customHeight="1" x14ac:dyDescent="0.2">
      <c r="A96" s="24" t="s">
        <v>90</v>
      </c>
      <c r="B96" s="25" t="s">
        <v>95</v>
      </c>
      <c r="C96" s="26" t="s">
        <v>318</v>
      </c>
      <c r="D96" s="43">
        <v>7110161008</v>
      </c>
      <c r="E96" s="27" t="s">
        <v>1595</v>
      </c>
      <c r="F96" s="28">
        <v>37891992</v>
      </c>
      <c r="G96" s="41">
        <f t="shared" si="0"/>
        <v>1</v>
      </c>
      <c r="H96" s="28">
        <v>6414992</v>
      </c>
      <c r="I96" s="28">
        <v>31477000</v>
      </c>
      <c r="J96" s="28">
        <v>0</v>
      </c>
      <c r="K96" s="28">
        <v>0</v>
      </c>
      <c r="L96" s="28">
        <v>0</v>
      </c>
      <c r="M96" s="28">
        <v>0</v>
      </c>
      <c r="N96" s="28">
        <v>0</v>
      </c>
      <c r="O96" s="28">
        <v>0</v>
      </c>
      <c r="P96" s="28">
        <v>6414992</v>
      </c>
      <c r="Q96" s="28">
        <v>0</v>
      </c>
      <c r="R96" s="28">
        <v>0</v>
      </c>
      <c r="S96" s="28"/>
      <c r="T96" s="28"/>
      <c r="U96" s="28"/>
      <c r="V96" s="28">
        <f t="shared" si="1"/>
        <v>6414992</v>
      </c>
      <c r="W96" s="54" t="s">
        <v>762</v>
      </c>
      <c r="X96" s="40"/>
      <c r="Y96" s="40"/>
    </row>
    <row r="97" spans="1:25" ht="12.75" customHeight="1" x14ac:dyDescent="0.2">
      <c r="A97" s="24" t="s">
        <v>90</v>
      </c>
      <c r="B97" s="25" t="s">
        <v>95</v>
      </c>
      <c r="C97" s="26" t="s">
        <v>910</v>
      </c>
      <c r="D97" s="43" t="s">
        <v>1596</v>
      </c>
      <c r="E97" s="27" t="s">
        <v>1597</v>
      </c>
      <c r="F97" s="28">
        <v>235541335</v>
      </c>
      <c r="G97" s="41">
        <f t="shared" si="0"/>
        <v>0.93070075789457507</v>
      </c>
      <c r="H97" s="28">
        <v>47108267</v>
      </c>
      <c r="I97" s="28">
        <v>188433068</v>
      </c>
      <c r="J97" s="28">
        <v>0</v>
      </c>
      <c r="K97" s="28">
        <v>0</v>
      </c>
      <c r="L97" s="28">
        <v>0</v>
      </c>
      <c r="M97" s="28">
        <v>0</v>
      </c>
      <c r="N97" s="28">
        <v>0</v>
      </c>
      <c r="O97" s="28">
        <v>0</v>
      </c>
      <c r="P97" s="28">
        <v>30785431</v>
      </c>
      <c r="Q97" s="28">
        <v>0</v>
      </c>
      <c r="R97" s="28">
        <v>0</v>
      </c>
      <c r="S97" s="28"/>
      <c r="T97" s="28"/>
      <c r="U97" s="28"/>
      <c r="V97" s="28">
        <f t="shared" si="1"/>
        <v>30785431</v>
      </c>
      <c r="W97" s="54" t="s">
        <v>762</v>
      </c>
      <c r="X97" s="40"/>
      <c r="Y97" s="40"/>
    </row>
    <row r="98" spans="1:25" ht="12.75" customHeight="1" x14ac:dyDescent="0.2">
      <c r="A98" s="24" t="s">
        <v>90</v>
      </c>
      <c r="B98" s="25" t="s">
        <v>96</v>
      </c>
      <c r="C98" s="26" t="s">
        <v>275</v>
      </c>
      <c r="D98" s="43">
        <v>8314170711</v>
      </c>
      <c r="E98" s="27" t="s">
        <v>983</v>
      </c>
      <c r="F98" s="28">
        <v>234392484</v>
      </c>
      <c r="G98" s="41">
        <f t="shared" si="0"/>
        <v>1</v>
      </c>
      <c r="H98" s="28">
        <v>20777704</v>
      </c>
      <c r="I98" s="28">
        <v>213614780</v>
      </c>
      <c r="J98" s="28">
        <v>0</v>
      </c>
      <c r="K98" s="28">
        <v>0</v>
      </c>
      <c r="L98" s="28">
        <v>0</v>
      </c>
      <c r="M98" s="28">
        <v>0</v>
      </c>
      <c r="N98" s="28">
        <v>0</v>
      </c>
      <c r="O98" s="28">
        <v>20777704</v>
      </c>
      <c r="P98" s="28">
        <v>0</v>
      </c>
      <c r="Q98" s="28">
        <v>0</v>
      </c>
      <c r="R98" s="28">
        <v>0</v>
      </c>
      <c r="S98" s="28"/>
      <c r="T98" s="28"/>
      <c r="U98" s="28"/>
      <c r="V98" s="28">
        <f t="shared" si="1"/>
        <v>20777704</v>
      </c>
      <c r="W98" s="54" t="s">
        <v>762</v>
      </c>
      <c r="X98" s="40"/>
      <c r="Y98" s="40"/>
    </row>
    <row r="99" spans="1:25" ht="12.75" customHeight="1" x14ac:dyDescent="0.2">
      <c r="A99" s="24" t="s">
        <v>90</v>
      </c>
      <c r="B99" s="25" t="s">
        <v>96</v>
      </c>
      <c r="C99" s="26" t="s">
        <v>276</v>
      </c>
      <c r="D99" s="43" t="s">
        <v>1598</v>
      </c>
      <c r="E99" s="27" t="s">
        <v>1599</v>
      </c>
      <c r="F99" s="28">
        <v>58605977</v>
      </c>
      <c r="G99" s="41">
        <f t="shared" si="0"/>
        <v>0.97687647114900922</v>
      </c>
      <c r="H99" s="28">
        <v>6944739</v>
      </c>
      <c r="I99" s="28">
        <v>51661238</v>
      </c>
      <c r="J99" s="28">
        <v>0</v>
      </c>
      <c r="K99" s="28">
        <v>0</v>
      </c>
      <c r="L99" s="28">
        <v>0</v>
      </c>
      <c r="M99" s="28">
        <v>0</v>
      </c>
      <c r="N99" s="28">
        <v>0</v>
      </c>
      <c r="O99" s="28">
        <v>0</v>
      </c>
      <c r="P99" s="28">
        <v>0</v>
      </c>
      <c r="Q99" s="28">
        <v>0</v>
      </c>
      <c r="R99" s="28">
        <v>5589562</v>
      </c>
      <c r="S99" s="28"/>
      <c r="T99" s="28"/>
      <c r="U99" s="28"/>
      <c r="V99" s="28">
        <f t="shared" si="1"/>
        <v>5589562</v>
      </c>
      <c r="W99" s="54" t="s">
        <v>762</v>
      </c>
      <c r="X99" s="40"/>
      <c r="Y99" s="40"/>
    </row>
    <row r="100" spans="1:25" ht="12.75" customHeight="1" x14ac:dyDescent="0.2">
      <c r="A100" s="24" t="s">
        <v>90</v>
      </c>
      <c r="B100" s="25" t="s">
        <v>96</v>
      </c>
      <c r="C100" s="26" t="s">
        <v>112</v>
      </c>
      <c r="D100" s="43" t="s">
        <v>62</v>
      </c>
      <c r="E100" s="27" t="s">
        <v>147</v>
      </c>
      <c r="F100" s="28">
        <v>79200000</v>
      </c>
      <c r="G100" s="41">
        <f t="shared" si="0"/>
        <v>1</v>
      </c>
      <c r="H100" s="28">
        <v>46200000</v>
      </c>
      <c r="I100" s="28">
        <v>33000000</v>
      </c>
      <c r="J100" s="28">
        <v>0</v>
      </c>
      <c r="K100" s="28">
        <v>0</v>
      </c>
      <c r="L100" s="28">
        <v>19800000</v>
      </c>
      <c r="M100" s="28">
        <v>0</v>
      </c>
      <c r="N100" s="28">
        <v>0</v>
      </c>
      <c r="O100" s="28">
        <v>26400000</v>
      </c>
      <c r="P100" s="28">
        <v>0</v>
      </c>
      <c r="Q100" s="28">
        <v>0</v>
      </c>
      <c r="R100" s="28">
        <v>0</v>
      </c>
      <c r="S100" s="28"/>
      <c r="T100" s="28"/>
      <c r="U100" s="28"/>
      <c r="V100" s="28">
        <f t="shared" si="1"/>
        <v>46200000</v>
      </c>
      <c r="W100" s="54" t="s">
        <v>762</v>
      </c>
      <c r="X100" s="40"/>
      <c r="Y100" s="40"/>
    </row>
    <row r="101" spans="1:25" ht="12.75" customHeight="1" x14ac:dyDescent="0.2">
      <c r="A101" s="24" t="s">
        <v>90</v>
      </c>
      <c r="B101" s="25" t="s">
        <v>96</v>
      </c>
      <c r="C101" s="26" t="s">
        <v>984</v>
      </c>
      <c r="D101" s="43" t="s">
        <v>985</v>
      </c>
      <c r="E101" s="27" t="s">
        <v>986</v>
      </c>
      <c r="F101" s="28">
        <v>32800000</v>
      </c>
      <c r="G101" s="41">
        <f t="shared" si="0"/>
        <v>0.99695121951219512</v>
      </c>
      <c r="H101" s="28">
        <v>6560000</v>
      </c>
      <c r="I101" s="28">
        <v>26240000</v>
      </c>
      <c r="J101" s="28">
        <v>0</v>
      </c>
      <c r="K101" s="28">
        <v>0</v>
      </c>
      <c r="L101" s="28">
        <v>0</v>
      </c>
      <c r="M101" s="28">
        <v>6460000</v>
      </c>
      <c r="N101" s="28">
        <v>0</v>
      </c>
      <c r="O101" s="28">
        <v>0</v>
      </c>
      <c r="P101" s="28">
        <v>0</v>
      </c>
      <c r="Q101" s="28">
        <v>0</v>
      </c>
      <c r="R101" s="28">
        <v>0</v>
      </c>
      <c r="S101" s="28"/>
      <c r="T101" s="28"/>
      <c r="U101" s="28"/>
      <c r="V101" s="28">
        <f t="shared" si="1"/>
        <v>6460000</v>
      </c>
      <c r="W101" s="54" t="s">
        <v>762</v>
      </c>
      <c r="X101" s="40"/>
      <c r="Y101" s="40"/>
    </row>
    <row r="102" spans="1:25" ht="12.75" customHeight="1" x14ac:dyDescent="0.2">
      <c r="A102" s="24" t="s">
        <v>90</v>
      </c>
      <c r="B102" s="25" t="s">
        <v>96</v>
      </c>
      <c r="C102" s="26" t="s">
        <v>984</v>
      </c>
      <c r="D102" s="43" t="s">
        <v>987</v>
      </c>
      <c r="E102" s="27" t="s">
        <v>988</v>
      </c>
      <c r="F102" s="28">
        <v>48600000</v>
      </c>
      <c r="G102" s="41">
        <f t="shared" si="0"/>
        <v>1</v>
      </c>
      <c r="H102" s="28">
        <v>24300000</v>
      </c>
      <c r="I102" s="28">
        <v>24300000</v>
      </c>
      <c r="J102" s="28">
        <v>0</v>
      </c>
      <c r="K102" s="28">
        <v>0</v>
      </c>
      <c r="L102" s="28">
        <v>0</v>
      </c>
      <c r="M102" s="28">
        <v>0</v>
      </c>
      <c r="N102" s="28">
        <v>0</v>
      </c>
      <c r="O102" s="28">
        <v>24300000</v>
      </c>
      <c r="P102" s="28">
        <v>0</v>
      </c>
      <c r="Q102" s="28">
        <v>0</v>
      </c>
      <c r="R102" s="28">
        <v>0</v>
      </c>
      <c r="S102" s="28"/>
      <c r="T102" s="28"/>
      <c r="U102" s="28"/>
      <c r="V102" s="28">
        <f t="shared" si="1"/>
        <v>24300000</v>
      </c>
      <c r="W102" s="54" t="s">
        <v>762</v>
      </c>
      <c r="X102" s="40"/>
      <c r="Y102" s="40"/>
    </row>
    <row r="103" spans="1:25" ht="12.75" customHeight="1" x14ac:dyDescent="0.2">
      <c r="A103" s="24" t="s">
        <v>90</v>
      </c>
      <c r="B103" s="25" t="s">
        <v>96</v>
      </c>
      <c r="C103" s="26" t="s">
        <v>113</v>
      </c>
      <c r="D103" s="43" t="s">
        <v>63</v>
      </c>
      <c r="E103" s="27" t="s">
        <v>148</v>
      </c>
      <c r="F103" s="28">
        <v>36000000</v>
      </c>
      <c r="G103" s="41">
        <f t="shared" si="0"/>
        <v>1</v>
      </c>
      <c r="H103" s="28">
        <v>18000000</v>
      </c>
      <c r="I103" s="28">
        <v>18000000</v>
      </c>
      <c r="J103" s="28">
        <v>0</v>
      </c>
      <c r="K103" s="28">
        <v>0</v>
      </c>
      <c r="L103" s="28">
        <v>18000000</v>
      </c>
      <c r="M103" s="28">
        <v>0</v>
      </c>
      <c r="N103" s="28">
        <v>0</v>
      </c>
      <c r="O103" s="28">
        <v>0</v>
      </c>
      <c r="P103" s="28">
        <v>0</v>
      </c>
      <c r="Q103" s="28">
        <v>0</v>
      </c>
      <c r="R103" s="28">
        <v>0</v>
      </c>
      <c r="S103" s="28"/>
      <c r="T103" s="28"/>
      <c r="U103" s="28"/>
      <c r="V103" s="28">
        <f t="shared" si="1"/>
        <v>18000000</v>
      </c>
      <c r="W103" s="54" t="s">
        <v>762</v>
      </c>
      <c r="X103" s="40"/>
      <c r="Y103" s="40"/>
    </row>
    <row r="104" spans="1:25" ht="12.75" customHeight="1" x14ac:dyDescent="0.2">
      <c r="A104" s="24" t="s">
        <v>90</v>
      </c>
      <c r="B104" s="25" t="s">
        <v>96</v>
      </c>
      <c r="C104" s="26" t="s">
        <v>114</v>
      </c>
      <c r="D104" s="43" t="s">
        <v>64</v>
      </c>
      <c r="E104" s="27" t="s">
        <v>149</v>
      </c>
      <c r="F104" s="28">
        <v>49920000</v>
      </c>
      <c r="G104" s="41">
        <f t="shared" si="0"/>
        <v>1</v>
      </c>
      <c r="H104" s="28">
        <v>19968000</v>
      </c>
      <c r="I104" s="28">
        <v>29952000</v>
      </c>
      <c r="J104" s="28">
        <v>0</v>
      </c>
      <c r="K104" s="28">
        <v>0</v>
      </c>
      <c r="L104" s="28">
        <v>19968000</v>
      </c>
      <c r="M104" s="28">
        <v>0</v>
      </c>
      <c r="N104" s="28">
        <v>0</v>
      </c>
      <c r="O104" s="28">
        <v>0</v>
      </c>
      <c r="P104" s="28">
        <v>0</v>
      </c>
      <c r="Q104" s="28">
        <v>0</v>
      </c>
      <c r="R104" s="28">
        <v>0</v>
      </c>
      <c r="S104" s="28"/>
      <c r="T104" s="28"/>
      <c r="U104" s="28"/>
      <c r="V104" s="28">
        <f t="shared" si="1"/>
        <v>19968000</v>
      </c>
      <c r="W104" s="54" t="s">
        <v>762</v>
      </c>
      <c r="X104" s="40"/>
      <c r="Y104" s="40"/>
    </row>
    <row r="105" spans="1:25" ht="12.75" customHeight="1" x14ac:dyDescent="0.2">
      <c r="A105" s="24" t="s">
        <v>90</v>
      </c>
      <c r="B105" s="25" t="s">
        <v>96</v>
      </c>
      <c r="C105" s="26" t="s">
        <v>282</v>
      </c>
      <c r="D105" s="43" t="s">
        <v>989</v>
      </c>
      <c r="E105" s="27" t="s">
        <v>990</v>
      </c>
      <c r="F105" s="28">
        <v>80124465</v>
      </c>
      <c r="G105" s="41">
        <f t="shared" si="0"/>
        <v>1</v>
      </c>
      <c r="H105" s="28">
        <v>64099572</v>
      </c>
      <c r="I105" s="28">
        <v>16024893</v>
      </c>
      <c r="J105" s="28">
        <v>0</v>
      </c>
      <c r="K105" s="28">
        <v>0</v>
      </c>
      <c r="L105" s="28">
        <v>0</v>
      </c>
      <c r="M105" s="28">
        <v>64099572</v>
      </c>
      <c r="N105" s="28">
        <v>0</v>
      </c>
      <c r="O105" s="28">
        <v>0</v>
      </c>
      <c r="P105" s="28">
        <v>0</v>
      </c>
      <c r="Q105" s="28">
        <v>0</v>
      </c>
      <c r="R105" s="28">
        <v>0</v>
      </c>
      <c r="S105" s="28"/>
      <c r="T105" s="28"/>
      <c r="U105" s="28"/>
      <c r="V105" s="28">
        <f t="shared" si="1"/>
        <v>64099572</v>
      </c>
      <c r="W105" s="54" t="s">
        <v>762</v>
      </c>
      <c r="X105" s="40"/>
      <c r="Y105" s="40"/>
    </row>
    <row r="106" spans="1:25" ht="12.75" customHeight="1" x14ac:dyDescent="0.2">
      <c r="A106" s="24" t="s">
        <v>90</v>
      </c>
      <c r="B106" s="25" t="s">
        <v>96</v>
      </c>
      <c r="C106" s="26" t="s">
        <v>902</v>
      </c>
      <c r="D106" s="43" t="s">
        <v>991</v>
      </c>
      <c r="E106" s="27" t="s">
        <v>992</v>
      </c>
      <c r="F106" s="28">
        <v>88800000</v>
      </c>
      <c r="G106" s="41">
        <f t="shared" si="0"/>
        <v>1</v>
      </c>
      <c r="H106" s="28">
        <v>44400000</v>
      </c>
      <c r="I106" s="28">
        <v>44400000</v>
      </c>
      <c r="J106" s="28">
        <v>0</v>
      </c>
      <c r="K106" s="28">
        <v>0</v>
      </c>
      <c r="L106" s="28">
        <v>0</v>
      </c>
      <c r="M106" s="28">
        <v>0</v>
      </c>
      <c r="N106" s="28">
        <v>0</v>
      </c>
      <c r="O106" s="28">
        <v>44400000</v>
      </c>
      <c r="P106" s="28">
        <v>0</v>
      </c>
      <c r="Q106" s="28">
        <v>0</v>
      </c>
      <c r="R106" s="28">
        <v>0</v>
      </c>
      <c r="S106" s="28"/>
      <c r="T106" s="28"/>
      <c r="U106" s="28"/>
      <c r="V106" s="28">
        <f t="shared" si="1"/>
        <v>44400000</v>
      </c>
      <c r="W106" s="54" t="s">
        <v>762</v>
      </c>
      <c r="X106" s="40"/>
      <c r="Y106" s="40"/>
    </row>
    <row r="107" spans="1:25" ht="12.75" customHeight="1" x14ac:dyDescent="0.2">
      <c r="A107" s="24" t="s">
        <v>90</v>
      </c>
      <c r="B107" s="25" t="s">
        <v>96</v>
      </c>
      <c r="C107" s="26" t="s">
        <v>115</v>
      </c>
      <c r="D107" s="43" t="s">
        <v>65</v>
      </c>
      <c r="E107" s="27" t="s">
        <v>150</v>
      </c>
      <c r="F107" s="28">
        <v>36000000</v>
      </c>
      <c r="G107" s="41">
        <f t="shared" si="0"/>
        <v>1</v>
      </c>
      <c r="H107" s="28">
        <v>7200000</v>
      </c>
      <c r="I107" s="28">
        <v>28800000</v>
      </c>
      <c r="J107" s="28">
        <v>0</v>
      </c>
      <c r="K107" s="28">
        <v>0</v>
      </c>
      <c r="L107" s="28">
        <v>7200000</v>
      </c>
      <c r="M107" s="28">
        <v>0</v>
      </c>
      <c r="N107" s="28">
        <v>0</v>
      </c>
      <c r="O107" s="28">
        <v>0</v>
      </c>
      <c r="P107" s="28">
        <v>0</v>
      </c>
      <c r="Q107" s="28">
        <v>0</v>
      </c>
      <c r="R107" s="28">
        <v>0</v>
      </c>
      <c r="S107" s="28"/>
      <c r="T107" s="28"/>
      <c r="U107" s="28"/>
      <c r="V107" s="28">
        <f t="shared" si="1"/>
        <v>7200000</v>
      </c>
      <c r="W107" s="54" t="s">
        <v>762</v>
      </c>
      <c r="X107" s="40"/>
      <c r="Y107" s="40"/>
    </row>
    <row r="108" spans="1:25" ht="12.75" customHeight="1" x14ac:dyDescent="0.2">
      <c r="A108" s="24" t="s">
        <v>90</v>
      </c>
      <c r="B108" s="25" t="s">
        <v>96</v>
      </c>
      <c r="C108" s="26" t="s">
        <v>115</v>
      </c>
      <c r="D108" s="43" t="s">
        <v>993</v>
      </c>
      <c r="E108" s="27" t="s">
        <v>994</v>
      </c>
      <c r="F108" s="28">
        <v>107977625</v>
      </c>
      <c r="G108" s="41">
        <f t="shared" ref="G108:G171" si="2">(I108+V108)/F108</f>
        <v>0.99999862008448515</v>
      </c>
      <c r="H108" s="28">
        <v>64786575</v>
      </c>
      <c r="I108" s="28">
        <v>43191050</v>
      </c>
      <c r="J108" s="28">
        <v>0</v>
      </c>
      <c r="K108" s="28">
        <v>0</v>
      </c>
      <c r="L108" s="28">
        <v>0</v>
      </c>
      <c r="M108" s="28">
        <v>64786426</v>
      </c>
      <c r="N108" s="28">
        <v>0</v>
      </c>
      <c r="O108" s="28">
        <v>0</v>
      </c>
      <c r="P108" s="28">
        <v>0</v>
      </c>
      <c r="Q108" s="28">
        <v>0</v>
      </c>
      <c r="R108" s="28">
        <v>0</v>
      </c>
      <c r="S108" s="28"/>
      <c r="T108" s="28"/>
      <c r="U108" s="28"/>
      <c r="V108" s="28">
        <f t="shared" si="1"/>
        <v>64786426</v>
      </c>
      <c r="W108" s="54" t="s">
        <v>762</v>
      </c>
      <c r="X108" s="40"/>
      <c r="Y108" s="40"/>
    </row>
    <row r="109" spans="1:25" ht="12.75" customHeight="1" x14ac:dyDescent="0.2">
      <c r="A109" s="24" t="s">
        <v>90</v>
      </c>
      <c r="B109" s="25" t="s">
        <v>96</v>
      </c>
      <c r="C109" s="26" t="s">
        <v>116</v>
      </c>
      <c r="D109" s="43" t="s">
        <v>66</v>
      </c>
      <c r="E109" s="27" t="s">
        <v>151</v>
      </c>
      <c r="F109" s="28">
        <v>42293665</v>
      </c>
      <c r="G109" s="41">
        <f t="shared" si="2"/>
        <v>0.64694840231982731</v>
      </c>
      <c r="H109" s="28">
        <v>21146833</v>
      </c>
      <c r="I109" s="28">
        <v>21146832</v>
      </c>
      <c r="J109" s="28">
        <v>6214987</v>
      </c>
      <c r="K109" s="28">
        <v>0</v>
      </c>
      <c r="L109" s="28">
        <v>0</v>
      </c>
      <c r="M109" s="28">
        <v>0</v>
      </c>
      <c r="N109" s="28">
        <v>0</v>
      </c>
      <c r="O109" s="28">
        <v>0</v>
      </c>
      <c r="P109" s="28">
        <v>0</v>
      </c>
      <c r="Q109" s="28">
        <v>0</v>
      </c>
      <c r="R109" s="28">
        <v>0</v>
      </c>
      <c r="S109" s="28"/>
      <c r="T109" s="28"/>
      <c r="U109" s="28"/>
      <c r="V109" s="28">
        <f t="shared" si="1"/>
        <v>6214987</v>
      </c>
      <c r="W109" s="54" t="s">
        <v>762</v>
      </c>
      <c r="X109" s="40"/>
      <c r="Y109" s="40"/>
    </row>
    <row r="110" spans="1:25" ht="12.75" customHeight="1" x14ac:dyDescent="0.2">
      <c r="A110" s="24" t="s">
        <v>90</v>
      </c>
      <c r="B110" s="25" t="s">
        <v>96</v>
      </c>
      <c r="C110" s="26" t="s">
        <v>287</v>
      </c>
      <c r="D110" s="43" t="s">
        <v>1600</v>
      </c>
      <c r="E110" s="27" t="s">
        <v>1601</v>
      </c>
      <c r="F110" s="28">
        <v>171591141</v>
      </c>
      <c r="G110" s="41">
        <f t="shared" si="2"/>
        <v>0.99999489484133686</v>
      </c>
      <c r="H110" s="28">
        <v>30385906</v>
      </c>
      <c r="I110" s="28">
        <v>141204359</v>
      </c>
      <c r="J110" s="28">
        <v>0</v>
      </c>
      <c r="K110" s="28">
        <v>0</v>
      </c>
      <c r="L110" s="28">
        <v>0</v>
      </c>
      <c r="M110" s="28">
        <v>0</v>
      </c>
      <c r="N110" s="28">
        <v>0</v>
      </c>
      <c r="O110" s="28">
        <v>0</v>
      </c>
      <c r="P110" s="28">
        <v>0</v>
      </c>
      <c r="Q110" s="28">
        <v>30385906</v>
      </c>
      <c r="R110" s="28">
        <v>0</v>
      </c>
      <c r="S110" s="28"/>
      <c r="T110" s="28"/>
      <c r="U110" s="28"/>
      <c r="V110" s="28">
        <f t="shared" si="1"/>
        <v>30385906</v>
      </c>
      <c r="W110" s="54" t="s">
        <v>762</v>
      </c>
      <c r="X110" s="40"/>
      <c r="Y110" s="40"/>
    </row>
    <row r="111" spans="1:25" ht="12.75" customHeight="1" x14ac:dyDescent="0.2">
      <c r="A111" s="24" t="s">
        <v>90</v>
      </c>
      <c r="B111" s="25" t="s">
        <v>96</v>
      </c>
      <c r="C111" s="26" t="s">
        <v>288</v>
      </c>
      <c r="D111" s="43" t="s">
        <v>995</v>
      </c>
      <c r="E111" s="27" t="s">
        <v>996</v>
      </c>
      <c r="F111" s="28">
        <v>200376383</v>
      </c>
      <c r="G111" s="41">
        <f t="shared" si="2"/>
        <v>1</v>
      </c>
      <c r="H111" s="28">
        <v>60112915</v>
      </c>
      <c r="I111" s="28">
        <v>140263468</v>
      </c>
      <c r="J111" s="28">
        <v>0</v>
      </c>
      <c r="K111" s="28">
        <v>0</v>
      </c>
      <c r="L111" s="28">
        <v>0</v>
      </c>
      <c r="M111" s="28">
        <v>60112915</v>
      </c>
      <c r="N111" s="28">
        <v>0</v>
      </c>
      <c r="O111" s="28">
        <v>0</v>
      </c>
      <c r="P111" s="28">
        <v>0</v>
      </c>
      <c r="Q111" s="28">
        <v>0</v>
      </c>
      <c r="R111" s="28">
        <v>0</v>
      </c>
      <c r="S111" s="28"/>
      <c r="T111" s="28"/>
      <c r="U111" s="28"/>
      <c r="V111" s="28">
        <f t="shared" si="1"/>
        <v>60112915</v>
      </c>
      <c r="W111" s="54" t="s">
        <v>762</v>
      </c>
      <c r="X111" s="40"/>
      <c r="Y111" s="40"/>
    </row>
    <row r="112" spans="1:25" ht="12.75" customHeight="1" x14ac:dyDescent="0.2">
      <c r="A112" s="24" t="s">
        <v>90</v>
      </c>
      <c r="B112" s="25" t="s">
        <v>97</v>
      </c>
      <c r="C112" s="26" t="s">
        <v>997</v>
      </c>
      <c r="D112" s="43" t="s">
        <v>998</v>
      </c>
      <c r="E112" s="27" t="s">
        <v>999</v>
      </c>
      <c r="F112" s="28">
        <v>190000000</v>
      </c>
      <c r="G112" s="41">
        <f t="shared" si="2"/>
        <v>1</v>
      </c>
      <c r="H112" s="28">
        <v>57000000</v>
      </c>
      <c r="I112" s="28">
        <v>133000000</v>
      </c>
      <c r="J112" s="28">
        <v>0</v>
      </c>
      <c r="K112" s="28">
        <v>0</v>
      </c>
      <c r="L112" s="28">
        <v>0</v>
      </c>
      <c r="M112" s="28">
        <v>0</v>
      </c>
      <c r="N112" s="28">
        <v>0</v>
      </c>
      <c r="O112" s="28">
        <v>57000000</v>
      </c>
      <c r="P112" s="28">
        <v>0</v>
      </c>
      <c r="Q112" s="28">
        <v>0</v>
      </c>
      <c r="R112" s="28">
        <v>0</v>
      </c>
      <c r="S112" s="28"/>
      <c r="T112" s="28"/>
      <c r="U112" s="28"/>
      <c r="V112" s="28">
        <f t="shared" si="1"/>
        <v>57000000</v>
      </c>
      <c r="W112" s="54" t="s">
        <v>762</v>
      </c>
      <c r="X112" s="40"/>
      <c r="Y112" s="40"/>
    </row>
    <row r="113" spans="1:25" ht="12.75" customHeight="1" x14ac:dyDescent="0.2">
      <c r="A113" s="24" t="s">
        <v>90</v>
      </c>
      <c r="B113" s="25" t="s">
        <v>97</v>
      </c>
      <c r="C113" s="26" t="s">
        <v>997</v>
      </c>
      <c r="D113" s="43" t="s">
        <v>1000</v>
      </c>
      <c r="E113" s="27" t="s">
        <v>1001</v>
      </c>
      <c r="F113" s="28">
        <v>239996000</v>
      </c>
      <c r="G113" s="41">
        <f t="shared" si="2"/>
        <v>1</v>
      </c>
      <c r="H113" s="28">
        <v>71998800</v>
      </c>
      <c r="I113" s="28">
        <v>167997200</v>
      </c>
      <c r="J113" s="28">
        <v>0</v>
      </c>
      <c r="K113" s="28">
        <v>0</v>
      </c>
      <c r="L113" s="28">
        <v>0</v>
      </c>
      <c r="M113" s="28">
        <v>0</v>
      </c>
      <c r="N113" s="28">
        <v>0</v>
      </c>
      <c r="O113" s="28">
        <v>71998800</v>
      </c>
      <c r="P113" s="28">
        <v>0</v>
      </c>
      <c r="Q113" s="28">
        <v>0</v>
      </c>
      <c r="R113" s="28">
        <v>0</v>
      </c>
      <c r="S113" s="28"/>
      <c r="T113" s="28"/>
      <c r="U113" s="28"/>
      <c r="V113" s="28">
        <f t="shared" si="1"/>
        <v>71998800</v>
      </c>
      <c r="W113" s="54" t="s">
        <v>762</v>
      </c>
      <c r="X113" s="40"/>
      <c r="Y113" s="40"/>
    </row>
    <row r="114" spans="1:25" ht="12.75" customHeight="1" x14ac:dyDescent="0.2">
      <c r="A114" s="24" t="s">
        <v>90</v>
      </c>
      <c r="B114" s="25" t="s">
        <v>97</v>
      </c>
      <c r="C114" s="26" t="s">
        <v>1002</v>
      </c>
      <c r="D114" s="43" t="s">
        <v>1003</v>
      </c>
      <c r="E114" s="27" t="s">
        <v>1004</v>
      </c>
      <c r="F114" s="28">
        <v>229600000</v>
      </c>
      <c r="G114" s="41">
        <f t="shared" si="2"/>
        <v>1</v>
      </c>
      <c r="H114" s="28">
        <v>114800000</v>
      </c>
      <c r="I114" s="28">
        <v>114800000</v>
      </c>
      <c r="J114" s="28">
        <v>0</v>
      </c>
      <c r="K114" s="28">
        <v>0</v>
      </c>
      <c r="L114" s="28">
        <v>0</v>
      </c>
      <c r="M114" s="28">
        <v>0</v>
      </c>
      <c r="N114" s="28">
        <v>74325000</v>
      </c>
      <c r="O114" s="28">
        <v>0</v>
      </c>
      <c r="P114" s="28">
        <v>0</v>
      </c>
      <c r="Q114" s="28">
        <v>0</v>
      </c>
      <c r="R114" s="28">
        <v>40475000</v>
      </c>
      <c r="S114" s="28"/>
      <c r="T114" s="28"/>
      <c r="U114" s="28"/>
      <c r="V114" s="28">
        <f t="shared" si="1"/>
        <v>114800000</v>
      </c>
      <c r="W114" s="54" t="s">
        <v>762</v>
      </c>
      <c r="X114" s="40"/>
      <c r="Y114" s="40"/>
    </row>
    <row r="115" spans="1:25" ht="12.75" customHeight="1" x14ac:dyDescent="0.2">
      <c r="A115" s="24" t="s">
        <v>90</v>
      </c>
      <c r="B115" s="25" t="s">
        <v>97</v>
      </c>
      <c r="C115" s="26" t="s">
        <v>1005</v>
      </c>
      <c r="D115" s="43" t="s">
        <v>1602</v>
      </c>
      <c r="E115" s="27" t="s">
        <v>1603</v>
      </c>
      <c r="F115" s="28">
        <v>73533397</v>
      </c>
      <c r="G115" s="41">
        <f t="shared" si="2"/>
        <v>1</v>
      </c>
      <c r="H115" s="28">
        <v>22060019</v>
      </c>
      <c r="I115" s="28">
        <v>51473378</v>
      </c>
      <c r="J115" s="28">
        <v>0</v>
      </c>
      <c r="K115" s="28">
        <v>0</v>
      </c>
      <c r="L115" s="28">
        <v>0</v>
      </c>
      <c r="M115" s="28">
        <v>0</v>
      </c>
      <c r="N115" s="28">
        <v>0</v>
      </c>
      <c r="O115" s="28">
        <v>0</v>
      </c>
      <c r="P115" s="28">
        <v>22060019</v>
      </c>
      <c r="Q115" s="28">
        <v>0</v>
      </c>
      <c r="R115" s="28">
        <v>0</v>
      </c>
      <c r="S115" s="28"/>
      <c r="T115" s="28"/>
      <c r="U115" s="28"/>
      <c r="V115" s="28">
        <f t="shared" si="1"/>
        <v>22060019</v>
      </c>
      <c r="W115" s="54" t="s">
        <v>762</v>
      </c>
      <c r="X115" s="40"/>
      <c r="Y115" s="40"/>
    </row>
    <row r="116" spans="1:25" ht="12.75" customHeight="1" x14ac:dyDescent="0.2">
      <c r="A116" s="24" t="s">
        <v>90</v>
      </c>
      <c r="B116" s="25" t="s">
        <v>97</v>
      </c>
      <c r="C116" s="26" t="s">
        <v>1005</v>
      </c>
      <c r="D116" s="43" t="s">
        <v>1006</v>
      </c>
      <c r="E116" s="27" t="s">
        <v>1007</v>
      </c>
      <c r="F116" s="28">
        <v>36000000</v>
      </c>
      <c r="G116" s="41">
        <f t="shared" si="2"/>
        <v>1</v>
      </c>
      <c r="H116" s="28">
        <v>10800000</v>
      </c>
      <c r="I116" s="28">
        <v>25200000</v>
      </c>
      <c r="J116" s="28">
        <v>0</v>
      </c>
      <c r="K116" s="28">
        <v>0</v>
      </c>
      <c r="L116" s="28">
        <v>0</v>
      </c>
      <c r="M116" s="28">
        <v>0</v>
      </c>
      <c r="N116" s="28">
        <v>10800000</v>
      </c>
      <c r="O116" s="28">
        <v>0</v>
      </c>
      <c r="P116" s="28">
        <v>0</v>
      </c>
      <c r="Q116" s="28">
        <v>0</v>
      </c>
      <c r="R116" s="28">
        <v>0</v>
      </c>
      <c r="S116" s="28"/>
      <c r="T116" s="28"/>
      <c r="U116" s="28"/>
      <c r="V116" s="28">
        <f t="shared" si="1"/>
        <v>10800000</v>
      </c>
      <c r="W116" s="54" t="s">
        <v>762</v>
      </c>
      <c r="X116" s="40"/>
      <c r="Y116" s="40"/>
    </row>
    <row r="117" spans="1:25" ht="12.75" customHeight="1" x14ac:dyDescent="0.2">
      <c r="A117" s="24" t="s">
        <v>90</v>
      </c>
      <c r="B117" s="25" t="s">
        <v>97</v>
      </c>
      <c r="C117" s="26" t="s">
        <v>117</v>
      </c>
      <c r="D117" s="43" t="s">
        <v>67</v>
      </c>
      <c r="E117" s="27" t="s">
        <v>152</v>
      </c>
      <c r="F117" s="28">
        <v>89273507</v>
      </c>
      <c r="G117" s="41">
        <f t="shared" si="2"/>
        <v>0.97172165533947263</v>
      </c>
      <c r="H117" s="28">
        <v>6402844</v>
      </c>
      <c r="I117" s="28">
        <v>80346156</v>
      </c>
      <c r="J117" s="28">
        <v>0</v>
      </c>
      <c r="K117" s="28">
        <v>0</v>
      </c>
      <c r="L117" s="28">
        <v>6402844</v>
      </c>
      <c r="M117" s="28">
        <v>0</v>
      </c>
      <c r="N117" s="28">
        <v>0</v>
      </c>
      <c r="O117" s="28">
        <v>0</v>
      </c>
      <c r="P117" s="28">
        <v>0</v>
      </c>
      <c r="Q117" s="28">
        <v>0</v>
      </c>
      <c r="R117" s="28">
        <v>0</v>
      </c>
      <c r="S117" s="28"/>
      <c r="T117" s="28"/>
      <c r="U117" s="28"/>
      <c r="V117" s="28">
        <f t="shared" si="1"/>
        <v>6402844</v>
      </c>
      <c r="W117" s="54" t="s">
        <v>762</v>
      </c>
      <c r="X117" s="40"/>
      <c r="Y117" s="40"/>
    </row>
    <row r="118" spans="1:25" ht="12.75" customHeight="1" x14ac:dyDescent="0.2">
      <c r="A118" s="24" t="s">
        <v>90</v>
      </c>
      <c r="B118" s="25" t="s">
        <v>97</v>
      </c>
      <c r="C118" s="26" t="s">
        <v>117</v>
      </c>
      <c r="D118" s="43" t="s">
        <v>68</v>
      </c>
      <c r="E118" s="27" t="s">
        <v>153</v>
      </c>
      <c r="F118" s="28">
        <v>125863697</v>
      </c>
      <c r="G118" s="41">
        <f t="shared" si="2"/>
        <v>0.92011847546477199</v>
      </c>
      <c r="H118" s="28">
        <v>2532186</v>
      </c>
      <c r="I118" s="28">
        <v>113277327</v>
      </c>
      <c r="J118" s="28">
        <v>0</v>
      </c>
      <c r="K118" s="28">
        <v>0</v>
      </c>
      <c r="L118" s="28">
        <v>2532186</v>
      </c>
      <c r="M118" s="28">
        <v>0</v>
      </c>
      <c r="N118" s="28">
        <v>0</v>
      </c>
      <c r="O118" s="28">
        <v>0</v>
      </c>
      <c r="P118" s="28">
        <v>0</v>
      </c>
      <c r="Q118" s="28">
        <v>0</v>
      </c>
      <c r="R118" s="28">
        <v>0</v>
      </c>
      <c r="S118" s="28"/>
      <c r="T118" s="28"/>
      <c r="U118" s="28"/>
      <c r="V118" s="28">
        <f t="shared" si="1"/>
        <v>2532186</v>
      </c>
      <c r="W118" s="54" t="s">
        <v>762</v>
      </c>
      <c r="X118" s="40"/>
      <c r="Y118" s="40"/>
    </row>
    <row r="119" spans="1:25" ht="12.75" customHeight="1" x14ac:dyDescent="0.2">
      <c r="A119" s="24" t="s">
        <v>90</v>
      </c>
      <c r="B119" s="25" t="s">
        <v>97</v>
      </c>
      <c r="C119" s="26" t="s">
        <v>117</v>
      </c>
      <c r="D119" s="43" t="s">
        <v>1604</v>
      </c>
      <c r="E119" s="27" t="s">
        <v>1605</v>
      </c>
      <c r="F119" s="28">
        <v>176859827</v>
      </c>
      <c r="G119" s="41">
        <f t="shared" si="2"/>
        <v>0.97762535411730334</v>
      </c>
      <c r="H119" s="28">
        <v>53057948</v>
      </c>
      <c r="I119" s="28">
        <v>123801879</v>
      </c>
      <c r="J119" s="28">
        <v>0</v>
      </c>
      <c r="K119" s="28">
        <v>0</v>
      </c>
      <c r="L119" s="28">
        <v>0</v>
      </c>
      <c r="M119" s="28">
        <v>0</v>
      </c>
      <c r="N119" s="28">
        <v>0</v>
      </c>
      <c r="O119" s="28">
        <v>0</v>
      </c>
      <c r="P119" s="28">
        <v>0</v>
      </c>
      <c r="Q119" s="28">
        <v>0</v>
      </c>
      <c r="R119" s="28">
        <v>49100772</v>
      </c>
      <c r="S119" s="28"/>
      <c r="T119" s="28"/>
      <c r="U119" s="28"/>
      <c r="V119" s="28">
        <f t="shared" si="1"/>
        <v>49100772</v>
      </c>
      <c r="W119" s="54" t="s">
        <v>762</v>
      </c>
      <c r="X119" s="40"/>
      <c r="Y119" s="40"/>
    </row>
    <row r="120" spans="1:25" ht="12.75" customHeight="1" x14ac:dyDescent="0.2">
      <c r="A120" s="24" t="s">
        <v>90</v>
      </c>
      <c r="B120" s="25" t="s">
        <v>97</v>
      </c>
      <c r="C120" s="26" t="s">
        <v>117</v>
      </c>
      <c r="D120" s="43" t="s">
        <v>1606</v>
      </c>
      <c r="E120" s="27" t="s">
        <v>1607</v>
      </c>
      <c r="F120" s="28">
        <v>111691511</v>
      </c>
      <c r="G120" s="41">
        <f t="shared" si="2"/>
        <v>0.93736935835705548</v>
      </c>
      <c r="H120" s="28">
        <v>33507453</v>
      </c>
      <c r="I120" s="28">
        <v>78184058</v>
      </c>
      <c r="J120" s="28">
        <v>0</v>
      </c>
      <c r="K120" s="28">
        <v>0</v>
      </c>
      <c r="L120" s="28">
        <v>0</v>
      </c>
      <c r="M120" s="28">
        <v>0</v>
      </c>
      <c r="N120" s="28">
        <v>0</v>
      </c>
      <c r="O120" s="28">
        <v>0</v>
      </c>
      <c r="P120" s="28">
        <v>26512142</v>
      </c>
      <c r="Q120" s="28">
        <v>0</v>
      </c>
      <c r="R120" s="28">
        <v>0</v>
      </c>
      <c r="S120" s="28"/>
      <c r="T120" s="28"/>
      <c r="U120" s="28"/>
      <c r="V120" s="28">
        <f t="shared" si="1"/>
        <v>26512142</v>
      </c>
      <c r="W120" s="54" t="s">
        <v>762</v>
      </c>
      <c r="X120" s="40"/>
      <c r="Y120" s="40"/>
    </row>
    <row r="121" spans="1:25" ht="12.75" customHeight="1" x14ac:dyDescent="0.2">
      <c r="A121" s="24" t="s">
        <v>90</v>
      </c>
      <c r="B121" s="25" t="s">
        <v>97</v>
      </c>
      <c r="C121" s="26" t="s">
        <v>117</v>
      </c>
      <c r="D121" s="43" t="s">
        <v>1608</v>
      </c>
      <c r="E121" s="27" t="s">
        <v>1609</v>
      </c>
      <c r="F121" s="28">
        <v>171239622</v>
      </c>
      <c r="G121" s="41">
        <f t="shared" si="2"/>
        <v>0.97293250857561464</v>
      </c>
      <c r="H121" s="28">
        <v>51371887</v>
      </c>
      <c r="I121" s="28">
        <v>119867735</v>
      </c>
      <c r="J121" s="28">
        <v>0</v>
      </c>
      <c r="K121" s="28">
        <v>0</v>
      </c>
      <c r="L121" s="28">
        <v>0</v>
      </c>
      <c r="M121" s="28">
        <v>0</v>
      </c>
      <c r="N121" s="28">
        <v>0</v>
      </c>
      <c r="O121" s="28">
        <v>0</v>
      </c>
      <c r="P121" s="28">
        <v>46736860</v>
      </c>
      <c r="Q121" s="28">
        <v>0</v>
      </c>
      <c r="R121" s="28">
        <v>0</v>
      </c>
      <c r="S121" s="28"/>
      <c r="T121" s="28"/>
      <c r="U121" s="28"/>
      <c r="V121" s="28">
        <f t="shared" si="1"/>
        <v>46736860</v>
      </c>
      <c r="W121" s="54" t="s">
        <v>762</v>
      </c>
      <c r="X121" s="40"/>
      <c r="Y121" s="40"/>
    </row>
    <row r="122" spans="1:25" ht="12.75" customHeight="1" x14ac:dyDescent="0.2">
      <c r="A122" s="24" t="s">
        <v>90</v>
      </c>
      <c r="B122" s="25" t="s">
        <v>97</v>
      </c>
      <c r="C122" s="26" t="s">
        <v>117</v>
      </c>
      <c r="D122" s="43" t="s">
        <v>1008</v>
      </c>
      <c r="E122" s="27" t="s">
        <v>1009</v>
      </c>
      <c r="F122" s="28">
        <v>55000000</v>
      </c>
      <c r="G122" s="41">
        <f t="shared" si="2"/>
        <v>0.93818181818181823</v>
      </c>
      <c r="H122" s="28">
        <v>33000000</v>
      </c>
      <c r="I122" s="28">
        <v>22000000</v>
      </c>
      <c r="J122" s="28">
        <v>0</v>
      </c>
      <c r="K122" s="28">
        <v>0</v>
      </c>
      <c r="L122" s="28">
        <v>0</v>
      </c>
      <c r="M122" s="28">
        <v>0</v>
      </c>
      <c r="N122" s="28">
        <v>0</v>
      </c>
      <c r="O122" s="28">
        <v>29600000</v>
      </c>
      <c r="P122" s="28">
        <v>0</v>
      </c>
      <c r="Q122" s="28">
        <v>0</v>
      </c>
      <c r="R122" s="28">
        <v>0</v>
      </c>
      <c r="S122" s="28"/>
      <c r="T122" s="28"/>
      <c r="U122" s="28"/>
      <c r="V122" s="28">
        <f t="shared" si="1"/>
        <v>29600000</v>
      </c>
      <c r="W122" s="54" t="s">
        <v>762</v>
      </c>
      <c r="X122" s="40"/>
      <c r="Y122" s="40"/>
    </row>
    <row r="123" spans="1:25" ht="12.75" customHeight="1" x14ac:dyDescent="0.2">
      <c r="A123" s="24" t="s">
        <v>90</v>
      </c>
      <c r="B123" s="25" t="s">
        <v>97</v>
      </c>
      <c r="C123" s="26" t="s">
        <v>1610</v>
      </c>
      <c r="D123" s="43" t="s">
        <v>1611</v>
      </c>
      <c r="E123" s="27" t="s">
        <v>1612</v>
      </c>
      <c r="F123" s="28">
        <v>101785675</v>
      </c>
      <c r="G123" s="41">
        <f t="shared" si="2"/>
        <v>0.97809144557915439</v>
      </c>
      <c r="H123" s="28">
        <v>10178568</v>
      </c>
      <c r="I123" s="28">
        <v>91607107</v>
      </c>
      <c r="J123" s="28">
        <v>0</v>
      </c>
      <c r="K123" s="28">
        <v>0</v>
      </c>
      <c r="L123" s="28">
        <v>0</v>
      </c>
      <c r="M123" s="28">
        <v>0</v>
      </c>
      <c r="N123" s="28">
        <v>0</v>
      </c>
      <c r="O123" s="28">
        <v>0</v>
      </c>
      <c r="P123" s="28">
        <v>0</v>
      </c>
      <c r="Q123" s="28">
        <v>7948591</v>
      </c>
      <c r="R123" s="28">
        <v>0</v>
      </c>
      <c r="S123" s="28"/>
      <c r="T123" s="28"/>
      <c r="U123" s="28"/>
      <c r="V123" s="28">
        <f t="shared" si="1"/>
        <v>7948591</v>
      </c>
      <c r="W123" s="54" t="s">
        <v>762</v>
      </c>
      <c r="X123" s="40"/>
      <c r="Y123" s="40"/>
    </row>
    <row r="124" spans="1:25" ht="12.75" customHeight="1" x14ac:dyDescent="0.2">
      <c r="A124" s="24" t="s">
        <v>90</v>
      </c>
      <c r="B124" s="25" t="s">
        <v>97</v>
      </c>
      <c r="C124" s="26" t="s">
        <v>1610</v>
      </c>
      <c r="D124" s="43" t="s">
        <v>1613</v>
      </c>
      <c r="E124" s="27" t="s">
        <v>1614</v>
      </c>
      <c r="F124" s="28">
        <v>105714286</v>
      </c>
      <c r="G124" s="41">
        <f t="shared" si="2"/>
        <v>0.95693509200828353</v>
      </c>
      <c r="H124" s="28">
        <v>10571429</v>
      </c>
      <c r="I124" s="28">
        <v>95142857</v>
      </c>
      <c r="J124" s="28">
        <v>0</v>
      </c>
      <c r="K124" s="28">
        <v>0</v>
      </c>
      <c r="L124" s="28">
        <v>0</v>
      </c>
      <c r="M124" s="28">
        <v>0</v>
      </c>
      <c r="N124" s="28">
        <v>0</v>
      </c>
      <c r="O124" s="28">
        <v>0</v>
      </c>
      <c r="P124" s="28">
        <v>0</v>
      </c>
      <c r="Q124" s="28">
        <v>6018853</v>
      </c>
      <c r="R124" s="28">
        <v>0</v>
      </c>
      <c r="S124" s="28"/>
      <c r="T124" s="28"/>
      <c r="U124" s="28"/>
      <c r="V124" s="28">
        <f t="shared" si="1"/>
        <v>6018853</v>
      </c>
      <c r="W124" s="54" t="s">
        <v>762</v>
      </c>
      <c r="X124" s="40"/>
      <c r="Y124" s="40"/>
    </row>
    <row r="125" spans="1:25" ht="12.75" customHeight="1" x14ac:dyDescent="0.2">
      <c r="A125" s="24" t="s">
        <v>90</v>
      </c>
      <c r="B125" s="25" t="s">
        <v>97</v>
      </c>
      <c r="C125" s="26" t="s">
        <v>1610</v>
      </c>
      <c r="D125" s="43" t="s">
        <v>1615</v>
      </c>
      <c r="E125" s="27" t="s">
        <v>1616</v>
      </c>
      <c r="F125" s="28">
        <v>126071326</v>
      </c>
      <c r="G125" s="41">
        <f t="shared" si="2"/>
        <v>0.94731829028275627</v>
      </c>
      <c r="H125" s="28">
        <v>12607133</v>
      </c>
      <c r="I125" s="28">
        <v>113464193</v>
      </c>
      <c r="J125" s="28">
        <v>0</v>
      </c>
      <c r="K125" s="28">
        <v>0</v>
      </c>
      <c r="L125" s="28">
        <v>0</v>
      </c>
      <c r="M125" s="28">
        <v>0</v>
      </c>
      <c r="N125" s="28">
        <v>0</v>
      </c>
      <c r="O125" s="28">
        <v>0</v>
      </c>
      <c r="P125" s="28">
        <v>0</v>
      </c>
      <c r="Q125" s="28">
        <v>5965480</v>
      </c>
      <c r="R125" s="28">
        <v>0</v>
      </c>
      <c r="S125" s="28"/>
      <c r="T125" s="28"/>
      <c r="U125" s="28"/>
      <c r="V125" s="28">
        <f t="shared" si="1"/>
        <v>5965480</v>
      </c>
      <c r="W125" s="54" t="s">
        <v>762</v>
      </c>
      <c r="X125" s="40"/>
      <c r="Y125" s="40"/>
    </row>
    <row r="126" spans="1:25" ht="12.75" customHeight="1" x14ac:dyDescent="0.2">
      <c r="A126" s="24" t="s">
        <v>90</v>
      </c>
      <c r="B126" s="25" t="s">
        <v>97</v>
      </c>
      <c r="C126" s="26" t="s">
        <v>1610</v>
      </c>
      <c r="D126" s="43" t="s">
        <v>1617</v>
      </c>
      <c r="E126" s="27" t="s">
        <v>1618</v>
      </c>
      <c r="F126" s="28">
        <v>83214325</v>
      </c>
      <c r="G126" s="41">
        <f t="shared" si="2"/>
        <v>0.96682288776601866</v>
      </c>
      <c r="H126" s="28">
        <v>8321433</v>
      </c>
      <c r="I126" s="28">
        <v>74892892</v>
      </c>
      <c r="J126" s="28">
        <v>0</v>
      </c>
      <c r="K126" s="28">
        <v>0</v>
      </c>
      <c r="L126" s="28">
        <v>0</v>
      </c>
      <c r="M126" s="28">
        <v>0</v>
      </c>
      <c r="N126" s="28">
        <v>0</v>
      </c>
      <c r="O126" s="28">
        <v>0</v>
      </c>
      <c r="P126" s="28">
        <v>0</v>
      </c>
      <c r="Q126" s="28">
        <v>5560622</v>
      </c>
      <c r="R126" s="28">
        <v>0</v>
      </c>
      <c r="S126" s="28"/>
      <c r="T126" s="28"/>
      <c r="U126" s="28"/>
      <c r="V126" s="28">
        <f t="shared" si="1"/>
        <v>5560622</v>
      </c>
      <c r="W126" s="54" t="s">
        <v>762</v>
      </c>
      <c r="X126" s="40"/>
      <c r="Y126" s="40"/>
    </row>
    <row r="127" spans="1:25" ht="12.75" customHeight="1" x14ac:dyDescent="0.2">
      <c r="A127" s="24" t="s">
        <v>90</v>
      </c>
      <c r="B127" s="25" t="s">
        <v>97</v>
      </c>
      <c r="C127" s="26" t="s">
        <v>1610</v>
      </c>
      <c r="D127" s="43" t="s">
        <v>1619</v>
      </c>
      <c r="E127" s="27" t="s">
        <v>1620</v>
      </c>
      <c r="F127" s="28">
        <v>112499802</v>
      </c>
      <c r="G127" s="41">
        <f t="shared" si="2"/>
        <v>0.98216108860351592</v>
      </c>
      <c r="H127" s="28">
        <v>11249980</v>
      </c>
      <c r="I127" s="28">
        <v>101249822</v>
      </c>
      <c r="J127" s="28">
        <v>0</v>
      </c>
      <c r="K127" s="28">
        <v>0</v>
      </c>
      <c r="L127" s="28">
        <v>0</v>
      </c>
      <c r="M127" s="28">
        <v>0</v>
      </c>
      <c r="N127" s="28">
        <v>0</v>
      </c>
      <c r="O127" s="28">
        <v>0</v>
      </c>
      <c r="P127" s="28">
        <v>0</v>
      </c>
      <c r="Q127" s="28">
        <v>9243106</v>
      </c>
      <c r="R127" s="28">
        <v>0</v>
      </c>
      <c r="S127" s="28"/>
      <c r="T127" s="28"/>
      <c r="U127" s="28"/>
      <c r="V127" s="28">
        <f t="shared" si="1"/>
        <v>9243106</v>
      </c>
      <c r="W127" s="54" t="s">
        <v>762</v>
      </c>
      <c r="X127" s="40"/>
      <c r="Y127" s="40"/>
    </row>
    <row r="128" spans="1:25" ht="12.75" customHeight="1" x14ac:dyDescent="0.2">
      <c r="A128" s="24" t="s">
        <v>90</v>
      </c>
      <c r="B128" s="25" t="s">
        <v>97</v>
      </c>
      <c r="C128" s="26" t="s">
        <v>258</v>
      </c>
      <c r="D128" s="43" t="s">
        <v>1621</v>
      </c>
      <c r="E128" s="27" t="s">
        <v>1622</v>
      </c>
      <c r="F128" s="28">
        <v>132187533</v>
      </c>
      <c r="G128" s="41">
        <f t="shared" si="2"/>
        <v>0.99921374582276223</v>
      </c>
      <c r="H128" s="28">
        <v>92531273</v>
      </c>
      <c r="I128" s="28">
        <v>39656260</v>
      </c>
      <c r="J128" s="28">
        <v>0</v>
      </c>
      <c r="K128" s="28">
        <v>0</v>
      </c>
      <c r="L128" s="28">
        <v>0</v>
      </c>
      <c r="M128" s="28">
        <v>0</v>
      </c>
      <c r="N128" s="28">
        <v>0</v>
      </c>
      <c r="O128" s="28">
        <v>0</v>
      </c>
      <c r="P128" s="28">
        <v>92427340</v>
      </c>
      <c r="Q128" s="28">
        <v>0</v>
      </c>
      <c r="R128" s="28">
        <v>0</v>
      </c>
      <c r="S128" s="28"/>
      <c r="T128" s="28"/>
      <c r="U128" s="28"/>
      <c r="V128" s="28">
        <f t="shared" si="1"/>
        <v>92427340</v>
      </c>
      <c r="W128" s="54" t="s">
        <v>762</v>
      </c>
      <c r="X128" s="40"/>
      <c r="Y128" s="40"/>
    </row>
    <row r="129" spans="1:25" ht="12.75" customHeight="1" x14ac:dyDescent="0.2">
      <c r="A129" s="24" t="s">
        <v>90</v>
      </c>
      <c r="B129" s="25" t="s">
        <v>97</v>
      </c>
      <c r="C129" s="26" t="s">
        <v>258</v>
      </c>
      <c r="D129" s="43" t="s">
        <v>1623</v>
      </c>
      <c r="E129" s="27" t="s">
        <v>1624</v>
      </c>
      <c r="F129" s="28">
        <v>125578156</v>
      </c>
      <c r="G129" s="41">
        <f t="shared" si="2"/>
        <v>0.99921374860767986</v>
      </c>
      <c r="H129" s="28">
        <v>12557816</v>
      </c>
      <c r="I129" s="28">
        <v>113020340</v>
      </c>
      <c r="J129" s="28">
        <v>0</v>
      </c>
      <c r="K129" s="28">
        <v>0</v>
      </c>
      <c r="L129" s="28">
        <v>0</v>
      </c>
      <c r="M129" s="28">
        <v>0</v>
      </c>
      <c r="N129" s="28">
        <v>0</v>
      </c>
      <c r="O129" s="28">
        <v>0</v>
      </c>
      <c r="P129" s="28">
        <v>12459080</v>
      </c>
      <c r="Q129" s="28">
        <v>0</v>
      </c>
      <c r="R129" s="28">
        <v>0</v>
      </c>
      <c r="S129" s="28"/>
      <c r="T129" s="28"/>
      <c r="U129" s="28"/>
      <c r="V129" s="28">
        <f t="shared" si="1"/>
        <v>12459080</v>
      </c>
      <c r="W129" s="54" t="s">
        <v>762</v>
      </c>
      <c r="X129" s="40"/>
      <c r="Y129" s="40"/>
    </row>
    <row r="130" spans="1:25" ht="12.75" customHeight="1" x14ac:dyDescent="0.2">
      <c r="A130" s="24" t="s">
        <v>90</v>
      </c>
      <c r="B130" s="25" t="s">
        <v>97</v>
      </c>
      <c r="C130" s="26" t="s">
        <v>258</v>
      </c>
      <c r="D130" s="43" t="s">
        <v>1625</v>
      </c>
      <c r="E130" s="27" t="s">
        <v>1626</v>
      </c>
      <c r="F130" s="28">
        <v>85921896</v>
      </c>
      <c r="G130" s="41">
        <f t="shared" si="2"/>
        <v>0.99251236262291043</v>
      </c>
      <c r="H130" s="28">
        <v>25776569</v>
      </c>
      <c r="I130" s="28">
        <v>60145327</v>
      </c>
      <c r="J130" s="28">
        <v>0</v>
      </c>
      <c r="K130" s="28">
        <v>0</v>
      </c>
      <c r="L130" s="28">
        <v>0</v>
      </c>
      <c r="M130" s="28">
        <v>0</v>
      </c>
      <c r="N130" s="28">
        <v>0</v>
      </c>
      <c r="O130" s="28">
        <v>0</v>
      </c>
      <c r="P130" s="28">
        <v>25133217</v>
      </c>
      <c r="Q130" s="28">
        <v>0</v>
      </c>
      <c r="R130" s="28">
        <v>0</v>
      </c>
      <c r="S130" s="28"/>
      <c r="T130" s="28"/>
      <c r="U130" s="28"/>
      <c r="V130" s="28">
        <f t="shared" si="1"/>
        <v>25133217</v>
      </c>
      <c r="W130" s="54" t="s">
        <v>762</v>
      </c>
      <c r="X130" s="40"/>
      <c r="Y130" s="40"/>
    </row>
    <row r="131" spans="1:25" ht="12.75" customHeight="1" x14ac:dyDescent="0.2">
      <c r="A131" s="24" t="s">
        <v>90</v>
      </c>
      <c r="B131" s="25" t="s">
        <v>97</v>
      </c>
      <c r="C131" s="26" t="s">
        <v>258</v>
      </c>
      <c r="D131" s="43" t="s">
        <v>1627</v>
      </c>
      <c r="E131" s="27" t="s">
        <v>1628</v>
      </c>
      <c r="F131" s="28">
        <v>92531273</v>
      </c>
      <c r="G131" s="41">
        <f t="shared" si="2"/>
        <v>0.9969999980439046</v>
      </c>
      <c r="H131" s="28">
        <v>27759382</v>
      </c>
      <c r="I131" s="28">
        <v>64771891</v>
      </c>
      <c r="J131" s="28">
        <v>0</v>
      </c>
      <c r="K131" s="28">
        <v>0</v>
      </c>
      <c r="L131" s="28">
        <v>0</v>
      </c>
      <c r="M131" s="28">
        <v>0</v>
      </c>
      <c r="N131" s="28">
        <v>0</v>
      </c>
      <c r="O131" s="28">
        <v>0</v>
      </c>
      <c r="P131" s="28">
        <v>0</v>
      </c>
      <c r="Q131" s="28">
        <v>0</v>
      </c>
      <c r="R131" s="28">
        <v>27481788</v>
      </c>
      <c r="S131" s="28"/>
      <c r="T131" s="28"/>
      <c r="U131" s="28"/>
      <c r="V131" s="28">
        <f t="shared" si="1"/>
        <v>27481788</v>
      </c>
      <c r="W131" s="54" t="s">
        <v>762</v>
      </c>
      <c r="X131" s="40"/>
      <c r="Y131" s="40"/>
    </row>
    <row r="132" spans="1:25" ht="12.75" customHeight="1" x14ac:dyDescent="0.2">
      <c r="A132" s="24" t="s">
        <v>90</v>
      </c>
      <c r="B132" s="25" t="s">
        <v>97</v>
      </c>
      <c r="C132" s="26" t="s">
        <v>259</v>
      </c>
      <c r="D132" s="43" t="s">
        <v>1629</v>
      </c>
      <c r="E132" s="27" t="s">
        <v>1630</v>
      </c>
      <c r="F132" s="28">
        <v>18000000</v>
      </c>
      <c r="G132" s="41">
        <f t="shared" si="2"/>
        <v>1</v>
      </c>
      <c r="H132" s="28">
        <v>5400000</v>
      </c>
      <c r="I132" s="28">
        <v>12600000</v>
      </c>
      <c r="J132" s="28">
        <v>0</v>
      </c>
      <c r="K132" s="28">
        <v>0</v>
      </c>
      <c r="L132" s="28">
        <v>0</v>
      </c>
      <c r="M132" s="28">
        <v>0</v>
      </c>
      <c r="N132" s="28">
        <v>0</v>
      </c>
      <c r="O132" s="28">
        <v>0</v>
      </c>
      <c r="P132" s="28">
        <v>0</v>
      </c>
      <c r="Q132" s="28">
        <v>0</v>
      </c>
      <c r="R132" s="28">
        <v>5400000</v>
      </c>
      <c r="S132" s="28"/>
      <c r="T132" s="28"/>
      <c r="U132" s="28"/>
      <c r="V132" s="28">
        <f t="shared" si="1"/>
        <v>5400000</v>
      </c>
      <c r="W132" s="54" t="s">
        <v>762</v>
      </c>
      <c r="X132" s="40"/>
      <c r="Y132" s="40"/>
    </row>
    <row r="133" spans="1:25" ht="12.75" customHeight="1" x14ac:dyDescent="0.2">
      <c r="A133" s="24" t="s">
        <v>90</v>
      </c>
      <c r="B133" s="25" t="s">
        <v>97</v>
      </c>
      <c r="C133" s="26" t="s">
        <v>1010</v>
      </c>
      <c r="D133" s="43" t="s">
        <v>1011</v>
      </c>
      <c r="E133" s="27" t="s">
        <v>1012</v>
      </c>
      <c r="F133" s="28">
        <v>141853988</v>
      </c>
      <c r="G133" s="41">
        <f t="shared" si="2"/>
        <v>0.9499999957702987</v>
      </c>
      <c r="H133" s="28">
        <v>14185399</v>
      </c>
      <c r="I133" s="28">
        <v>127668589</v>
      </c>
      <c r="J133" s="28">
        <v>0</v>
      </c>
      <c r="K133" s="28">
        <v>0</v>
      </c>
      <c r="L133" s="28">
        <v>0</v>
      </c>
      <c r="M133" s="28">
        <v>0</v>
      </c>
      <c r="N133" s="28">
        <v>0</v>
      </c>
      <c r="O133" s="28">
        <v>7092699</v>
      </c>
      <c r="P133" s="28">
        <v>0</v>
      </c>
      <c r="Q133" s="28">
        <v>0</v>
      </c>
      <c r="R133" s="28">
        <v>0</v>
      </c>
      <c r="S133" s="28"/>
      <c r="T133" s="28"/>
      <c r="U133" s="28"/>
      <c r="V133" s="28">
        <f t="shared" si="1"/>
        <v>7092699</v>
      </c>
      <c r="W133" s="54" t="s">
        <v>762</v>
      </c>
      <c r="X133" s="40"/>
      <c r="Y133" s="40"/>
    </row>
    <row r="134" spans="1:25" ht="12.75" customHeight="1" x14ac:dyDescent="0.2">
      <c r="A134" s="24" t="s">
        <v>90</v>
      </c>
      <c r="B134" s="25" t="s">
        <v>97</v>
      </c>
      <c r="C134" s="26" t="s">
        <v>1010</v>
      </c>
      <c r="D134" s="43" t="s">
        <v>1631</v>
      </c>
      <c r="E134" s="27" t="s">
        <v>1632</v>
      </c>
      <c r="F134" s="28">
        <v>55200000</v>
      </c>
      <c r="G134" s="41">
        <f t="shared" si="2"/>
        <v>0.97826086956521741</v>
      </c>
      <c r="H134" s="28">
        <v>27600000</v>
      </c>
      <c r="I134" s="28">
        <v>27600000</v>
      </c>
      <c r="J134" s="28">
        <v>0</v>
      </c>
      <c r="K134" s="28">
        <v>0</v>
      </c>
      <c r="L134" s="28">
        <v>0</v>
      </c>
      <c r="M134" s="28">
        <v>0</v>
      </c>
      <c r="N134" s="28">
        <v>0</v>
      </c>
      <c r="O134" s="28">
        <v>0</v>
      </c>
      <c r="P134" s="28">
        <v>26400000</v>
      </c>
      <c r="Q134" s="28">
        <v>0</v>
      </c>
      <c r="R134" s="28">
        <v>0</v>
      </c>
      <c r="S134" s="28"/>
      <c r="T134" s="28"/>
      <c r="U134" s="28"/>
      <c r="V134" s="28">
        <f t="shared" si="1"/>
        <v>26400000</v>
      </c>
      <c r="W134" s="54" t="s">
        <v>762</v>
      </c>
      <c r="X134" s="40"/>
      <c r="Y134" s="40"/>
    </row>
    <row r="135" spans="1:25" ht="12.75" customHeight="1" x14ac:dyDescent="0.2">
      <c r="A135" s="24" t="s">
        <v>90</v>
      </c>
      <c r="B135" s="25" t="s">
        <v>97</v>
      </c>
      <c r="C135" s="26" t="s">
        <v>1633</v>
      </c>
      <c r="D135" s="43" t="s">
        <v>1634</v>
      </c>
      <c r="E135" s="27" t="s">
        <v>1635</v>
      </c>
      <c r="F135" s="28">
        <v>74310743</v>
      </c>
      <c r="G135" s="41">
        <f t="shared" si="2"/>
        <v>0.99985543140108291</v>
      </c>
      <c r="H135" s="28">
        <v>49034347</v>
      </c>
      <c r="I135" s="28">
        <v>25265653</v>
      </c>
      <c r="J135" s="28">
        <v>0</v>
      </c>
      <c r="K135" s="28">
        <v>0</v>
      </c>
      <c r="L135" s="28">
        <v>0</v>
      </c>
      <c r="M135" s="28">
        <v>0</v>
      </c>
      <c r="N135" s="28">
        <v>0</v>
      </c>
      <c r="O135" s="28">
        <v>0</v>
      </c>
      <c r="P135" s="28">
        <v>49034347</v>
      </c>
      <c r="Q135" s="28">
        <v>0</v>
      </c>
      <c r="R135" s="28">
        <v>0</v>
      </c>
      <c r="S135" s="28"/>
      <c r="T135" s="28"/>
      <c r="U135" s="28"/>
      <c r="V135" s="28">
        <f t="shared" si="1"/>
        <v>49034347</v>
      </c>
      <c r="W135" s="54" t="s">
        <v>762</v>
      </c>
      <c r="X135" s="40"/>
      <c r="Y135" s="40"/>
    </row>
    <row r="136" spans="1:25" ht="12.75" customHeight="1" x14ac:dyDescent="0.2">
      <c r="A136" s="24" t="s">
        <v>90</v>
      </c>
      <c r="B136" s="25" t="s">
        <v>97</v>
      </c>
      <c r="C136" s="26" t="s">
        <v>260</v>
      </c>
      <c r="D136" s="43" t="s">
        <v>1013</v>
      </c>
      <c r="E136" s="27" t="s">
        <v>1014</v>
      </c>
      <c r="F136" s="28">
        <v>184493828</v>
      </c>
      <c r="G136" s="41">
        <f t="shared" si="2"/>
        <v>0.99920697618133869</v>
      </c>
      <c r="H136" s="28">
        <v>128999372</v>
      </c>
      <c r="I136" s="28">
        <v>55348148</v>
      </c>
      <c r="J136" s="28">
        <v>0</v>
      </c>
      <c r="K136" s="28">
        <v>0</v>
      </c>
      <c r="L136" s="28">
        <v>0</v>
      </c>
      <c r="M136" s="28">
        <v>0</v>
      </c>
      <c r="N136" s="28">
        <v>0</v>
      </c>
      <c r="O136" s="28">
        <v>128999372</v>
      </c>
      <c r="P136" s="28">
        <v>0</v>
      </c>
      <c r="Q136" s="28">
        <v>0</v>
      </c>
      <c r="R136" s="28">
        <v>0</v>
      </c>
      <c r="S136" s="28"/>
      <c r="T136" s="28"/>
      <c r="U136" s="28"/>
      <c r="V136" s="28">
        <f t="shared" si="1"/>
        <v>128999372</v>
      </c>
      <c r="W136" s="54" t="s">
        <v>762</v>
      </c>
      <c r="X136" s="40"/>
      <c r="Y136" s="40"/>
    </row>
    <row r="137" spans="1:25" ht="12.75" customHeight="1" x14ac:dyDescent="0.2">
      <c r="A137" s="24" t="s">
        <v>90</v>
      </c>
      <c r="B137" s="25" t="s">
        <v>97</v>
      </c>
      <c r="C137" s="26" t="s">
        <v>260</v>
      </c>
      <c r="D137" s="43" t="s">
        <v>1636</v>
      </c>
      <c r="E137" s="27" t="s">
        <v>1637</v>
      </c>
      <c r="F137" s="28">
        <v>31200000</v>
      </c>
      <c r="G137" s="41">
        <f t="shared" si="2"/>
        <v>0.96388874999999996</v>
      </c>
      <c r="H137" s="28">
        <v>6240000</v>
      </c>
      <c r="I137" s="28">
        <v>24960000</v>
      </c>
      <c r="J137" s="28">
        <v>0</v>
      </c>
      <c r="K137" s="28">
        <v>0</v>
      </c>
      <c r="L137" s="28">
        <v>0</v>
      </c>
      <c r="M137" s="28">
        <v>0</v>
      </c>
      <c r="N137" s="28">
        <v>0</v>
      </c>
      <c r="O137" s="28">
        <v>0</v>
      </c>
      <c r="P137" s="28">
        <v>2340000</v>
      </c>
      <c r="Q137" s="28">
        <v>0</v>
      </c>
      <c r="R137" s="28">
        <v>2773329</v>
      </c>
      <c r="S137" s="28"/>
      <c r="T137" s="28"/>
      <c r="U137" s="28"/>
      <c r="V137" s="28">
        <f t="shared" si="1"/>
        <v>5113329</v>
      </c>
      <c r="W137" s="54" t="s">
        <v>762</v>
      </c>
      <c r="X137" s="40"/>
      <c r="Y137" s="40"/>
    </row>
    <row r="138" spans="1:25" ht="12.75" customHeight="1" x14ac:dyDescent="0.2">
      <c r="A138" s="24" t="s">
        <v>90</v>
      </c>
      <c r="B138" s="25" t="s">
        <v>97</v>
      </c>
      <c r="C138" s="26" t="s">
        <v>260</v>
      </c>
      <c r="D138" s="43" t="s">
        <v>1638</v>
      </c>
      <c r="E138" s="27" t="s">
        <v>1639</v>
      </c>
      <c r="F138" s="28">
        <v>18000000</v>
      </c>
      <c r="G138" s="41">
        <f t="shared" si="2"/>
        <v>1</v>
      </c>
      <c r="H138" s="28">
        <v>7200000</v>
      </c>
      <c r="I138" s="28">
        <v>10800000</v>
      </c>
      <c r="J138" s="28">
        <v>0</v>
      </c>
      <c r="K138" s="28">
        <v>0</v>
      </c>
      <c r="L138" s="28">
        <v>0</v>
      </c>
      <c r="M138" s="28">
        <v>0</v>
      </c>
      <c r="N138" s="28">
        <v>0</v>
      </c>
      <c r="O138" s="28">
        <v>0</v>
      </c>
      <c r="P138" s="28">
        <v>0</v>
      </c>
      <c r="Q138" s="28">
        <v>0</v>
      </c>
      <c r="R138" s="28">
        <v>7200000</v>
      </c>
      <c r="S138" s="28"/>
      <c r="T138" s="28"/>
      <c r="U138" s="28"/>
      <c r="V138" s="28">
        <f t="shared" si="1"/>
        <v>7200000</v>
      </c>
      <c r="W138" s="54" t="s">
        <v>762</v>
      </c>
      <c r="X138" s="40"/>
      <c r="Y138" s="40"/>
    </row>
    <row r="139" spans="1:25" ht="12.75" customHeight="1" x14ac:dyDescent="0.2">
      <c r="A139" s="24" t="s">
        <v>90</v>
      </c>
      <c r="B139" s="25" t="s">
        <v>97</v>
      </c>
      <c r="C139" s="26" t="s">
        <v>118</v>
      </c>
      <c r="D139" s="43" t="s">
        <v>1640</v>
      </c>
      <c r="E139" s="27" t="s">
        <v>1641</v>
      </c>
      <c r="F139" s="28">
        <v>221887315</v>
      </c>
      <c r="G139" s="41">
        <f t="shared" si="2"/>
        <v>0.99973940375996706</v>
      </c>
      <c r="H139" s="28">
        <v>66566195</v>
      </c>
      <c r="I139" s="28">
        <v>155321120</v>
      </c>
      <c r="J139" s="28">
        <v>0</v>
      </c>
      <c r="K139" s="28">
        <v>0</v>
      </c>
      <c r="L139" s="28">
        <v>0</v>
      </c>
      <c r="M139" s="28">
        <v>0</v>
      </c>
      <c r="N139" s="28">
        <v>0</v>
      </c>
      <c r="O139" s="28">
        <v>0</v>
      </c>
      <c r="P139" s="28">
        <v>66508372</v>
      </c>
      <c r="Q139" s="28">
        <v>0</v>
      </c>
      <c r="R139" s="28">
        <v>0</v>
      </c>
      <c r="S139" s="28"/>
      <c r="T139" s="28"/>
      <c r="U139" s="28"/>
      <c r="V139" s="28">
        <f t="shared" si="1"/>
        <v>66508372</v>
      </c>
      <c r="W139" s="54" t="s">
        <v>762</v>
      </c>
      <c r="X139" s="40"/>
      <c r="Y139" s="40"/>
    </row>
    <row r="140" spans="1:25" ht="12.75" customHeight="1" x14ac:dyDescent="0.2">
      <c r="A140" s="24" t="s">
        <v>90</v>
      </c>
      <c r="B140" s="25" t="s">
        <v>97</v>
      </c>
      <c r="C140" s="26" t="s">
        <v>118</v>
      </c>
      <c r="D140" s="43" t="s">
        <v>1015</v>
      </c>
      <c r="E140" s="27" t="s">
        <v>1016</v>
      </c>
      <c r="F140" s="28">
        <v>50000000</v>
      </c>
      <c r="G140" s="41">
        <f t="shared" si="2"/>
        <v>0.92800000000000005</v>
      </c>
      <c r="H140" s="28">
        <v>25000000</v>
      </c>
      <c r="I140" s="28">
        <v>25000000</v>
      </c>
      <c r="J140" s="28">
        <v>0</v>
      </c>
      <c r="K140" s="28">
        <v>0</v>
      </c>
      <c r="L140" s="28">
        <v>0</v>
      </c>
      <c r="M140" s="28">
        <v>0</v>
      </c>
      <c r="N140" s="28">
        <v>21400000</v>
      </c>
      <c r="O140" s="28">
        <v>0</v>
      </c>
      <c r="P140" s="28">
        <v>0</v>
      </c>
      <c r="Q140" s="28">
        <v>0</v>
      </c>
      <c r="R140" s="28">
        <v>0</v>
      </c>
      <c r="S140" s="28"/>
      <c r="T140" s="28"/>
      <c r="U140" s="28"/>
      <c r="V140" s="28">
        <f t="shared" si="1"/>
        <v>21400000</v>
      </c>
      <c r="W140" s="54" t="s">
        <v>762</v>
      </c>
      <c r="X140" s="40"/>
      <c r="Y140" s="40"/>
    </row>
    <row r="141" spans="1:25" ht="12.75" customHeight="1" x14ac:dyDescent="0.2">
      <c r="A141" s="24" t="s">
        <v>90</v>
      </c>
      <c r="B141" s="25" t="s">
        <v>97</v>
      </c>
      <c r="C141" s="26" t="s">
        <v>118</v>
      </c>
      <c r="D141" s="43">
        <v>9107140703</v>
      </c>
      <c r="E141" s="27" t="s">
        <v>154</v>
      </c>
      <c r="F141" s="28">
        <v>119650218</v>
      </c>
      <c r="G141" s="41">
        <f t="shared" si="2"/>
        <v>0.99999996656922097</v>
      </c>
      <c r="H141" s="28">
        <v>35895065</v>
      </c>
      <c r="I141" s="28">
        <v>83755153</v>
      </c>
      <c r="J141" s="28">
        <v>0</v>
      </c>
      <c r="K141" s="28">
        <v>0</v>
      </c>
      <c r="L141" s="28">
        <v>35895061</v>
      </c>
      <c r="M141" s="28">
        <v>0</v>
      </c>
      <c r="N141" s="28">
        <v>0</v>
      </c>
      <c r="O141" s="28">
        <v>0</v>
      </c>
      <c r="P141" s="28">
        <v>0</v>
      </c>
      <c r="Q141" s="28">
        <v>0</v>
      </c>
      <c r="R141" s="28">
        <v>0</v>
      </c>
      <c r="S141" s="28"/>
      <c r="T141" s="28"/>
      <c r="U141" s="28"/>
      <c r="V141" s="28">
        <f t="shared" si="1"/>
        <v>35895061</v>
      </c>
      <c r="W141" s="54" t="s">
        <v>762</v>
      </c>
      <c r="X141" s="40"/>
      <c r="Y141" s="40"/>
    </row>
    <row r="142" spans="1:25" ht="12.75" customHeight="1" x14ac:dyDescent="0.2">
      <c r="A142" s="24" t="s">
        <v>90</v>
      </c>
      <c r="B142" s="25" t="s">
        <v>97</v>
      </c>
      <c r="C142" s="26" t="s">
        <v>1543</v>
      </c>
      <c r="D142" s="43" t="s">
        <v>1642</v>
      </c>
      <c r="E142" s="27" t="s">
        <v>1643</v>
      </c>
      <c r="F142" s="28">
        <v>60000000</v>
      </c>
      <c r="G142" s="41">
        <f t="shared" si="2"/>
        <v>0.9916666666666667</v>
      </c>
      <c r="H142" s="28">
        <v>15000000</v>
      </c>
      <c r="I142" s="28">
        <v>45000000</v>
      </c>
      <c r="J142" s="28">
        <v>0</v>
      </c>
      <c r="K142" s="28">
        <v>0</v>
      </c>
      <c r="L142" s="28">
        <v>0</v>
      </c>
      <c r="M142" s="28">
        <v>0</v>
      </c>
      <c r="N142" s="28">
        <v>0</v>
      </c>
      <c r="O142" s="28">
        <v>0</v>
      </c>
      <c r="P142" s="28">
        <v>0</v>
      </c>
      <c r="Q142" s="28">
        <v>14500000</v>
      </c>
      <c r="R142" s="28">
        <v>0</v>
      </c>
      <c r="S142" s="28"/>
      <c r="T142" s="28"/>
      <c r="U142" s="28"/>
      <c r="V142" s="28">
        <f t="shared" si="1"/>
        <v>14500000</v>
      </c>
      <c r="W142" s="54" t="s">
        <v>762</v>
      </c>
      <c r="X142" s="40"/>
      <c r="Y142" s="40"/>
    </row>
    <row r="143" spans="1:25" ht="12.75" customHeight="1" x14ac:dyDescent="0.2">
      <c r="A143" s="24" t="s">
        <v>90</v>
      </c>
      <c r="B143" s="25" t="s">
        <v>97</v>
      </c>
      <c r="C143" s="26" t="s">
        <v>119</v>
      </c>
      <c r="D143" s="43" t="s">
        <v>69</v>
      </c>
      <c r="E143" s="27" t="s">
        <v>155</v>
      </c>
      <c r="F143" s="28">
        <v>49980000</v>
      </c>
      <c r="G143" s="41">
        <f t="shared" si="2"/>
        <v>1</v>
      </c>
      <c r="H143" s="28">
        <v>9996000</v>
      </c>
      <c r="I143" s="28">
        <v>39984000</v>
      </c>
      <c r="J143" s="28">
        <v>0</v>
      </c>
      <c r="K143" s="28">
        <v>9996000</v>
      </c>
      <c r="L143" s="28">
        <v>0</v>
      </c>
      <c r="M143" s="28">
        <v>0</v>
      </c>
      <c r="N143" s="28">
        <v>0</v>
      </c>
      <c r="O143" s="28">
        <v>0</v>
      </c>
      <c r="P143" s="28">
        <v>0</v>
      </c>
      <c r="Q143" s="28">
        <v>0</v>
      </c>
      <c r="R143" s="28">
        <v>0</v>
      </c>
      <c r="S143" s="28"/>
      <c r="T143" s="28"/>
      <c r="U143" s="28"/>
      <c r="V143" s="28">
        <f t="shared" si="1"/>
        <v>9996000</v>
      </c>
      <c r="W143" s="54" t="s">
        <v>762</v>
      </c>
      <c r="X143" s="40"/>
      <c r="Y143" s="40"/>
    </row>
    <row r="144" spans="1:25" ht="12.75" customHeight="1" x14ac:dyDescent="0.2">
      <c r="A144" s="24" t="s">
        <v>90</v>
      </c>
      <c r="B144" s="25" t="s">
        <v>97</v>
      </c>
      <c r="C144" s="26" t="s">
        <v>119</v>
      </c>
      <c r="D144" s="43" t="s">
        <v>70</v>
      </c>
      <c r="E144" s="27" t="s">
        <v>156</v>
      </c>
      <c r="F144" s="28">
        <v>33800000</v>
      </c>
      <c r="G144" s="41">
        <f t="shared" si="2"/>
        <v>1</v>
      </c>
      <c r="H144" s="28">
        <v>16900000</v>
      </c>
      <c r="I144" s="28">
        <v>16900000</v>
      </c>
      <c r="J144" s="28">
        <v>0</v>
      </c>
      <c r="K144" s="28">
        <v>0</v>
      </c>
      <c r="L144" s="28">
        <v>16900000</v>
      </c>
      <c r="M144" s="28">
        <v>0</v>
      </c>
      <c r="N144" s="28">
        <v>0</v>
      </c>
      <c r="O144" s="28">
        <v>0</v>
      </c>
      <c r="P144" s="28">
        <v>0</v>
      </c>
      <c r="Q144" s="28">
        <v>0</v>
      </c>
      <c r="R144" s="28">
        <v>0</v>
      </c>
      <c r="S144" s="28"/>
      <c r="T144" s="28"/>
      <c r="U144" s="28"/>
      <c r="V144" s="28">
        <f t="shared" si="1"/>
        <v>16900000</v>
      </c>
      <c r="W144" s="54" t="s">
        <v>762</v>
      </c>
      <c r="X144" s="40"/>
      <c r="Y144" s="40"/>
    </row>
    <row r="145" spans="1:25" ht="12.75" customHeight="1" x14ac:dyDescent="0.2">
      <c r="A145" s="24" t="s">
        <v>90</v>
      </c>
      <c r="B145" s="25" t="s">
        <v>97</v>
      </c>
      <c r="C145" s="26" t="s">
        <v>119</v>
      </c>
      <c r="D145" s="43" t="s">
        <v>1644</v>
      </c>
      <c r="E145" s="27" t="s">
        <v>1645</v>
      </c>
      <c r="F145" s="28">
        <v>240000000</v>
      </c>
      <c r="G145" s="41">
        <f t="shared" si="2"/>
        <v>1</v>
      </c>
      <c r="H145" s="28">
        <v>72000000</v>
      </c>
      <c r="I145" s="28">
        <v>168000000</v>
      </c>
      <c r="J145" s="28">
        <v>0</v>
      </c>
      <c r="K145" s="28">
        <v>0</v>
      </c>
      <c r="L145" s="28">
        <v>0</v>
      </c>
      <c r="M145" s="28">
        <v>0</v>
      </c>
      <c r="N145" s="28">
        <v>0</v>
      </c>
      <c r="O145" s="28">
        <v>0</v>
      </c>
      <c r="P145" s="28">
        <v>0</v>
      </c>
      <c r="Q145" s="28">
        <v>0</v>
      </c>
      <c r="R145" s="28">
        <v>72000000</v>
      </c>
      <c r="S145" s="28"/>
      <c r="T145" s="28"/>
      <c r="U145" s="28"/>
      <c r="V145" s="28">
        <f t="shared" si="1"/>
        <v>72000000</v>
      </c>
      <c r="W145" s="54" t="s">
        <v>762</v>
      </c>
      <c r="X145" s="40"/>
      <c r="Y145" s="40"/>
    </row>
    <row r="146" spans="1:25" ht="12.75" customHeight="1" x14ac:dyDescent="0.2">
      <c r="A146" s="24" t="s">
        <v>90</v>
      </c>
      <c r="B146" s="25" t="s">
        <v>97</v>
      </c>
      <c r="C146" s="26" t="s">
        <v>120</v>
      </c>
      <c r="D146" s="43" t="s">
        <v>1017</v>
      </c>
      <c r="E146" s="27" t="s">
        <v>1018</v>
      </c>
      <c r="F146" s="28">
        <v>56025504</v>
      </c>
      <c r="G146" s="41">
        <f t="shared" si="2"/>
        <v>0.79962257903114986</v>
      </c>
      <c r="H146" s="28">
        <v>4479926</v>
      </c>
      <c r="I146" s="28">
        <v>40319332</v>
      </c>
      <c r="J146" s="28">
        <v>0</v>
      </c>
      <c r="K146" s="28">
        <v>0</v>
      </c>
      <c r="L146" s="28">
        <v>0</v>
      </c>
      <c r="M146" s="28">
        <v>0</v>
      </c>
      <c r="N146" s="28">
        <v>4479926</v>
      </c>
      <c r="O146" s="28">
        <v>0</v>
      </c>
      <c r="P146" s="28">
        <v>0</v>
      </c>
      <c r="Q146" s="28">
        <v>0</v>
      </c>
      <c r="R146" s="28">
        <v>0</v>
      </c>
      <c r="S146" s="28"/>
      <c r="T146" s="28"/>
      <c r="U146" s="28"/>
      <c r="V146" s="28">
        <f t="shared" si="1"/>
        <v>4479926</v>
      </c>
      <c r="W146" s="54" t="s">
        <v>762</v>
      </c>
      <c r="X146" s="40"/>
      <c r="Y146" s="40"/>
    </row>
    <row r="147" spans="1:25" ht="12.75" customHeight="1" x14ac:dyDescent="0.2">
      <c r="A147" s="24" t="s">
        <v>90</v>
      </c>
      <c r="B147" s="25" t="s">
        <v>97</v>
      </c>
      <c r="C147" s="26" t="s">
        <v>120</v>
      </c>
      <c r="D147" s="43" t="s">
        <v>1019</v>
      </c>
      <c r="E147" s="27" t="s">
        <v>1018</v>
      </c>
      <c r="F147" s="28">
        <v>56025504</v>
      </c>
      <c r="G147" s="41">
        <f t="shared" si="2"/>
        <v>0.84775207020002885</v>
      </c>
      <c r="H147" s="28">
        <v>11226246</v>
      </c>
      <c r="I147" s="28">
        <v>40319332</v>
      </c>
      <c r="J147" s="28">
        <v>0</v>
      </c>
      <c r="K147" s="28">
        <v>0</v>
      </c>
      <c r="L147" s="28">
        <v>0</v>
      </c>
      <c r="M147" s="28">
        <v>0</v>
      </c>
      <c r="N147" s="28">
        <v>7176405</v>
      </c>
      <c r="O147" s="28">
        <v>0</v>
      </c>
      <c r="P147" s="28">
        <v>0</v>
      </c>
      <c r="Q147" s="28">
        <v>0</v>
      </c>
      <c r="R147" s="28">
        <v>0</v>
      </c>
      <c r="S147" s="28"/>
      <c r="T147" s="28"/>
      <c r="U147" s="28"/>
      <c r="V147" s="28">
        <f t="shared" si="1"/>
        <v>7176405</v>
      </c>
      <c r="W147" s="54" t="s">
        <v>762</v>
      </c>
      <c r="X147" s="40"/>
      <c r="Y147" s="40"/>
    </row>
    <row r="148" spans="1:25" ht="12.75" customHeight="1" x14ac:dyDescent="0.2">
      <c r="A148" s="24" t="s">
        <v>90</v>
      </c>
      <c r="B148" s="25" t="s">
        <v>97</v>
      </c>
      <c r="C148" s="26" t="s">
        <v>120</v>
      </c>
      <c r="D148" s="43" t="s">
        <v>71</v>
      </c>
      <c r="E148" s="27" t="s">
        <v>157</v>
      </c>
      <c r="F148" s="28">
        <v>48250000</v>
      </c>
      <c r="G148" s="41">
        <f t="shared" si="2"/>
        <v>1</v>
      </c>
      <c r="H148" s="28">
        <v>14475000</v>
      </c>
      <c r="I148" s="28">
        <v>33775000</v>
      </c>
      <c r="J148" s="28">
        <v>0</v>
      </c>
      <c r="K148" s="28">
        <v>0</v>
      </c>
      <c r="L148" s="28">
        <v>3600000</v>
      </c>
      <c r="M148" s="28">
        <v>10875000</v>
      </c>
      <c r="N148" s="28">
        <v>0</v>
      </c>
      <c r="O148" s="28">
        <v>0</v>
      </c>
      <c r="P148" s="28">
        <v>0</v>
      </c>
      <c r="Q148" s="28">
        <v>0</v>
      </c>
      <c r="R148" s="28">
        <v>0</v>
      </c>
      <c r="S148" s="28"/>
      <c r="T148" s="28"/>
      <c r="U148" s="28"/>
      <c r="V148" s="28">
        <f t="shared" si="1"/>
        <v>14475000</v>
      </c>
      <c r="W148" s="54" t="s">
        <v>762</v>
      </c>
      <c r="X148" s="40"/>
      <c r="Y148" s="40"/>
    </row>
    <row r="149" spans="1:25" ht="12.75" customHeight="1" x14ac:dyDescent="0.2">
      <c r="A149" s="24" t="s">
        <v>90</v>
      </c>
      <c r="B149" s="25" t="s">
        <v>97</v>
      </c>
      <c r="C149" s="26" t="s">
        <v>262</v>
      </c>
      <c r="D149" s="43" t="s">
        <v>1020</v>
      </c>
      <c r="E149" s="27" t="s">
        <v>1021</v>
      </c>
      <c r="F149" s="28">
        <v>116184432</v>
      </c>
      <c r="G149" s="41">
        <f t="shared" si="2"/>
        <v>0.9663129566274421</v>
      </c>
      <c r="H149" s="28">
        <v>23236886</v>
      </c>
      <c r="I149" s="28">
        <v>92947546</v>
      </c>
      <c r="J149" s="28">
        <v>0</v>
      </c>
      <c r="K149" s="28">
        <v>0</v>
      </c>
      <c r="L149" s="28">
        <v>0</v>
      </c>
      <c r="M149" s="28">
        <v>0</v>
      </c>
      <c r="N149" s="28">
        <v>19322976</v>
      </c>
      <c r="O149" s="28">
        <v>0</v>
      </c>
      <c r="P149" s="28">
        <v>0</v>
      </c>
      <c r="Q149" s="28">
        <v>0</v>
      </c>
      <c r="R149" s="28">
        <v>0</v>
      </c>
      <c r="S149" s="28"/>
      <c r="T149" s="28"/>
      <c r="U149" s="28"/>
      <c r="V149" s="28">
        <f t="shared" si="1"/>
        <v>19322976</v>
      </c>
      <c r="W149" s="54" t="s">
        <v>762</v>
      </c>
      <c r="X149" s="40"/>
      <c r="Y149" s="40"/>
    </row>
    <row r="150" spans="1:25" ht="12.75" customHeight="1" x14ac:dyDescent="0.2">
      <c r="A150" s="24" t="s">
        <v>90</v>
      </c>
      <c r="B150" s="25" t="s">
        <v>97</v>
      </c>
      <c r="C150" s="26" t="s">
        <v>262</v>
      </c>
      <c r="D150" s="43" t="s">
        <v>1022</v>
      </c>
      <c r="E150" s="27" t="s">
        <v>1023</v>
      </c>
      <c r="F150" s="28">
        <v>103818308</v>
      </c>
      <c r="G150" s="41">
        <f t="shared" si="2"/>
        <v>0.9883477777349251</v>
      </c>
      <c r="H150" s="28">
        <v>31145492</v>
      </c>
      <c r="I150" s="28">
        <v>72672816</v>
      </c>
      <c r="J150" s="28">
        <v>0</v>
      </c>
      <c r="K150" s="28">
        <v>0</v>
      </c>
      <c r="L150" s="28">
        <v>0</v>
      </c>
      <c r="M150" s="28">
        <v>0</v>
      </c>
      <c r="N150" s="28">
        <v>29935778</v>
      </c>
      <c r="O150" s="28">
        <v>0</v>
      </c>
      <c r="P150" s="28">
        <v>0</v>
      </c>
      <c r="Q150" s="28">
        <v>0</v>
      </c>
      <c r="R150" s="28">
        <v>0</v>
      </c>
      <c r="S150" s="28"/>
      <c r="T150" s="28"/>
      <c r="U150" s="28"/>
      <c r="V150" s="28">
        <f t="shared" si="1"/>
        <v>29935778</v>
      </c>
      <c r="W150" s="54" t="s">
        <v>762</v>
      </c>
      <c r="X150" s="40"/>
      <c r="Y150" s="40"/>
    </row>
    <row r="151" spans="1:25" ht="12.75" customHeight="1" x14ac:dyDescent="0.2">
      <c r="A151" s="24" t="s">
        <v>90</v>
      </c>
      <c r="B151" s="25" t="s">
        <v>97</v>
      </c>
      <c r="C151" s="26" t="s">
        <v>1272</v>
      </c>
      <c r="D151" s="43" t="s">
        <v>1646</v>
      </c>
      <c r="E151" s="27" t="s">
        <v>1647</v>
      </c>
      <c r="F151" s="28">
        <v>145481250</v>
      </c>
      <c r="G151" s="41">
        <f t="shared" si="2"/>
        <v>0.99669201357563264</v>
      </c>
      <c r="H151" s="28">
        <v>43644375</v>
      </c>
      <c r="I151" s="28">
        <v>101836875</v>
      </c>
      <c r="J151" s="28">
        <v>0</v>
      </c>
      <c r="K151" s="28">
        <v>0</v>
      </c>
      <c r="L151" s="28">
        <v>0</v>
      </c>
      <c r="M151" s="28">
        <v>0</v>
      </c>
      <c r="N151" s="28">
        <v>0</v>
      </c>
      <c r="O151" s="28">
        <v>0</v>
      </c>
      <c r="P151" s="28">
        <v>0</v>
      </c>
      <c r="Q151" s="28">
        <v>43163125</v>
      </c>
      <c r="R151" s="28">
        <v>0</v>
      </c>
      <c r="S151" s="28"/>
      <c r="T151" s="28"/>
      <c r="U151" s="28"/>
      <c r="V151" s="28">
        <f t="shared" si="1"/>
        <v>43163125</v>
      </c>
      <c r="W151" s="54" t="s">
        <v>762</v>
      </c>
      <c r="X151" s="40"/>
      <c r="Y151" s="40"/>
    </row>
    <row r="152" spans="1:25" ht="12.75" customHeight="1" x14ac:dyDescent="0.2">
      <c r="A152" s="24" t="s">
        <v>90</v>
      </c>
      <c r="B152" s="25" t="s">
        <v>97</v>
      </c>
      <c r="C152" s="26" t="s">
        <v>906</v>
      </c>
      <c r="D152" s="43" t="s">
        <v>1648</v>
      </c>
      <c r="E152" s="27" t="s">
        <v>1649</v>
      </c>
      <c r="F152" s="28">
        <v>44000000</v>
      </c>
      <c r="G152" s="41">
        <f t="shared" si="2"/>
        <v>1</v>
      </c>
      <c r="H152" s="28">
        <v>13200000</v>
      </c>
      <c r="I152" s="28">
        <v>30800000</v>
      </c>
      <c r="J152" s="28">
        <v>0</v>
      </c>
      <c r="K152" s="28">
        <v>0</v>
      </c>
      <c r="L152" s="28">
        <v>0</v>
      </c>
      <c r="M152" s="28">
        <v>0</v>
      </c>
      <c r="N152" s="28">
        <v>0</v>
      </c>
      <c r="O152" s="28">
        <v>0</v>
      </c>
      <c r="P152" s="28">
        <v>13200000</v>
      </c>
      <c r="Q152" s="28">
        <v>0</v>
      </c>
      <c r="R152" s="28">
        <v>0</v>
      </c>
      <c r="S152" s="28"/>
      <c r="T152" s="28"/>
      <c r="U152" s="28"/>
      <c r="V152" s="28">
        <f t="shared" si="1"/>
        <v>13200000</v>
      </c>
      <c r="W152" s="54" t="s">
        <v>762</v>
      </c>
      <c r="X152" s="40"/>
      <c r="Y152" s="40"/>
    </row>
    <row r="153" spans="1:25" ht="12.75" customHeight="1" x14ac:dyDescent="0.2">
      <c r="A153" s="24" t="s">
        <v>90</v>
      </c>
      <c r="B153" s="25" t="s">
        <v>97</v>
      </c>
      <c r="C153" s="26" t="s">
        <v>121</v>
      </c>
      <c r="D153" s="43" t="s">
        <v>1024</v>
      </c>
      <c r="E153" s="27" t="s">
        <v>1025</v>
      </c>
      <c r="F153" s="28">
        <v>123300000</v>
      </c>
      <c r="G153" s="41">
        <f t="shared" si="2"/>
        <v>0.82319545823195461</v>
      </c>
      <c r="H153" s="28">
        <v>73980000</v>
      </c>
      <c r="I153" s="28">
        <v>49320000</v>
      </c>
      <c r="J153" s="28">
        <v>0</v>
      </c>
      <c r="K153" s="28">
        <v>0</v>
      </c>
      <c r="L153" s="28">
        <v>0</v>
      </c>
      <c r="M153" s="28">
        <v>0</v>
      </c>
      <c r="N153" s="28">
        <v>0</v>
      </c>
      <c r="O153" s="28">
        <v>52180000</v>
      </c>
      <c r="P153" s="28">
        <v>0</v>
      </c>
      <c r="Q153" s="28">
        <v>0</v>
      </c>
      <c r="R153" s="28">
        <v>0</v>
      </c>
      <c r="S153" s="28"/>
      <c r="T153" s="28"/>
      <c r="U153" s="28"/>
      <c r="V153" s="28">
        <f t="shared" si="1"/>
        <v>52180000</v>
      </c>
      <c r="W153" s="54" t="s">
        <v>762</v>
      </c>
      <c r="X153" s="40"/>
      <c r="Y153" s="40"/>
    </row>
    <row r="154" spans="1:25" ht="12.75" customHeight="1" x14ac:dyDescent="0.2">
      <c r="A154" s="24" t="s">
        <v>90</v>
      </c>
      <c r="B154" s="25" t="s">
        <v>97</v>
      </c>
      <c r="C154" s="26" t="s">
        <v>121</v>
      </c>
      <c r="D154" s="43" t="s">
        <v>72</v>
      </c>
      <c r="E154" s="27" t="s">
        <v>158</v>
      </c>
      <c r="F154" s="28">
        <v>115556191</v>
      </c>
      <c r="G154" s="41">
        <f t="shared" si="2"/>
        <v>0.98982511460593225</v>
      </c>
      <c r="H154" s="28">
        <v>34666857</v>
      </c>
      <c r="I154" s="28">
        <v>80889334</v>
      </c>
      <c r="J154" s="28">
        <v>0</v>
      </c>
      <c r="K154" s="28">
        <v>33491086</v>
      </c>
      <c r="L154" s="28">
        <v>0</v>
      </c>
      <c r="M154" s="28">
        <v>0</v>
      </c>
      <c r="N154" s="28">
        <v>0</v>
      </c>
      <c r="O154" s="28">
        <v>0</v>
      </c>
      <c r="P154" s="28">
        <v>0</v>
      </c>
      <c r="Q154" s="28">
        <v>0</v>
      </c>
      <c r="R154" s="28">
        <v>0</v>
      </c>
      <c r="S154" s="28"/>
      <c r="T154" s="28"/>
      <c r="U154" s="28"/>
      <c r="V154" s="28">
        <f t="shared" si="1"/>
        <v>33491086</v>
      </c>
      <c r="W154" s="54" t="s">
        <v>762</v>
      </c>
      <c r="X154" s="40"/>
      <c r="Y154" s="40"/>
    </row>
    <row r="155" spans="1:25" ht="12.75" customHeight="1" x14ac:dyDescent="0.2">
      <c r="A155" s="24" t="s">
        <v>90</v>
      </c>
      <c r="B155" s="25" t="s">
        <v>97</v>
      </c>
      <c r="C155" s="26" t="s">
        <v>121</v>
      </c>
      <c r="D155" s="43" t="s">
        <v>73</v>
      </c>
      <c r="E155" s="27" t="s">
        <v>159</v>
      </c>
      <c r="F155" s="28">
        <v>22400000</v>
      </c>
      <c r="G155" s="41">
        <f t="shared" si="2"/>
        <v>1</v>
      </c>
      <c r="H155" s="28">
        <v>5600000</v>
      </c>
      <c r="I155" s="28">
        <v>16800000</v>
      </c>
      <c r="J155" s="28">
        <v>0</v>
      </c>
      <c r="K155" s="28">
        <v>5600000</v>
      </c>
      <c r="L155" s="28">
        <v>0</v>
      </c>
      <c r="M155" s="28">
        <v>0</v>
      </c>
      <c r="N155" s="28">
        <v>0</v>
      </c>
      <c r="O155" s="28">
        <v>0</v>
      </c>
      <c r="P155" s="28">
        <v>0</v>
      </c>
      <c r="Q155" s="28">
        <v>0</v>
      </c>
      <c r="R155" s="28">
        <v>0</v>
      </c>
      <c r="S155" s="28"/>
      <c r="T155" s="28"/>
      <c r="U155" s="28"/>
      <c r="V155" s="28">
        <f t="shared" si="1"/>
        <v>5600000</v>
      </c>
      <c r="W155" s="54" t="s">
        <v>762</v>
      </c>
      <c r="X155" s="40"/>
      <c r="Y155" s="40"/>
    </row>
    <row r="156" spans="1:25" ht="12.75" customHeight="1" x14ac:dyDescent="0.2">
      <c r="A156" s="24" t="s">
        <v>90</v>
      </c>
      <c r="B156" s="25" t="s">
        <v>97</v>
      </c>
      <c r="C156" s="26" t="s">
        <v>121</v>
      </c>
      <c r="D156" s="43" t="s">
        <v>1650</v>
      </c>
      <c r="E156" s="27" t="s">
        <v>1651</v>
      </c>
      <c r="F156" s="28">
        <v>52470552</v>
      </c>
      <c r="G156" s="41">
        <f t="shared" si="2"/>
        <v>0.87204514257825994</v>
      </c>
      <c r="H156" s="28">
        <v>15741166</v>
      </c>
      <c r="I156" s="28">
        <v>36729386</v>
      </c>
      <c r="J156" s="28">
        <v>0</v>
      </c>
      <c r="K156" s="28">
        <v>0</v>
      </c>
      <c r="L156" s="28">
        <v>0</v>
      </c>
      <c r="M156" s="28">
        <v>0</v>
      </c>
      <c r="N156" s="28">
        <v>0</v>
      </c>
      <c r="O156" s="28">
        <v>0</v>
      </c>
      <c r="P156" s="28">
        <v>0</v>
      </c>
      <c r="Q156" s="28">
        <v>9027304</v>
      </c>
      <c r="R156" s="28">
        <v>0</v>
      </c>
      <c r="S156" s="28"/>
      <c r="T156" s="28"/>
      <c r="U156" s="28"/>
      <c r="V156" s="28">
        <f t="shared" si="1"/>
        <v>9027304</v>
      </c>
      <c r="W156" s="54" t="s">
        <v>762</v>
      </c>
      <c r="X156" s="40"/>
      <c r="Y156" s="40"/>
    </row>
    <row r="157" spans="1:25" ht="12.75" customHeight="1" x14ac:dyDescent="0.2">
      <c r="A157" s="24" t="s">
        <v>90</v>
      </c>
      <c r="B157" s="25" t="s">
        <v>97</v>
      </c>
      <c r="C157" s="26" t="s">
        <v>1652</v>
      </c>
      <c r="D157" s="43" t="s">
        <v>1653</v>
      </c>
      <c r="E157" s="27" t="s">
        <v>1654</v>
      </c>
      <c r="F157" s="28">
        <v>136268659</v>
      </c>
      <c r="G157" s="41">
        <f t="shared" si="2"/>
        <v>0.89346174603508799</v>
      </c>
      <c r="H157" s="28">
        <v>40880598</v>
      </c>
      <c r="I157" s="28">
        <v>95388061</v>
      </c>
      <c r="J157" s="28">
        <v>0</v>
      </c>
      <c r="K157" s="28">
        <v>0</v>
      </c>
      <c r="L157" s="28">
        <v>0</v>
      </c>
      <c r="M157" s="28">
        <v>0</v>
      </c>
      <c r="N157" s="28">
        <v>0</v>
      </c>
      <c r="O157" s="28">
        <v>0</v>
      </c>
      <c r="P157" s="28">
        <v>26362773</v>
      </c>
      <c r="Q157" s="28">
        <v>0</v>
      </c>
      <c r="R157" s="28">
        <v>0</v>
      </c>
      <c r="S157" s="28"/>
      <c r="T157" s="28"/>
      <c r="U157" s="28"/>
      <c r="V157" s="28">
        <f t="shared" si="1"/>
        <v>26362773</v>
      </c>
      <c r="W157" s="54" t="s">
        <v>762</v>
      </c>
      <c r="X157" s="40"/>
      <c r="Y157" s="40"/>
    </row>
    <row r="158" spans="1:25" ht="12.75" customHeight="1" x14ac:dyDescent="0.2">
      <c r="A158" s="24" t="s">
        <v>90</v>
      </c>
      <c r="B158" s="25" t="s">
        <v>97</v>
      </c>
      <c r="C158" s="26" t="s">
        <v>1652</v>
      </c>
      <c r="D158" s="43" t="s">
        <v>1655</v>
      </c>
      <c r="E158" s="27" t="s">
        <v>1656</v>
      </c>
      <c r="F158" s="28">
        <v>135896589</v>
      </c>
      <c r="G158" s="41">
        <f t="shared" si="2"/>
        <v>0.89371878200710397</v>
      </c>
      <c r="H158" s="28">
        <v>40768977</v>
      </c>
      <c r="I158" s="28">
        <v>95127612</v>
      </c>
      <c r="J158" s="28">
        <v>0</v>
      </c>
      <c r="K158" s="28">
        <v>0</v>
      </c>
      <c r="L158" s="28">
        <v>0</v>
      </c>
      <c r="M158" s="28">
        <v>0</v>
      </c>
      <c r="N158" s="28">
        <v>0</v>
      </c>
      <c r="O158" s="28">
        <v>0</v>
      </c>
      <c r="P158" s="28">
        <v>26325722</v>
      </c>
      <c r="Q158" s="28">
        <v>0</v>
      </c>
      <c r="R158" s="28">
        <v>0</v>
      </c>
      <c r="S158" s="28"/>
      <c r="T158" s="28"/>
      <c r="U158" s="28"/>
      <c r="V158" s="28">
        <f t="shared" si="1"/>
        <v>26325722</v>
      </c>
      <c r="W158" s="54" t="s">
        <v>762</v>
      </c>
      <c r="X158" s="40"/>
      <c r="Y158" s="40"/>
    </row>
    <row r="159" spans="1:25" ht="12.75" customHeight="1" x14ac:dyDescent="0.2">
      <c r="A159" s="24" t="s">
        <v>90</v>
      </c>
      <c r="B159" s="25" t="s">
        <v>97</v>
      </c>
      <c r="C159" s="26" t="s">
        <v>1652</v>
      </c>
      <c r="D159" s="43" t="s">
        <v>1657</v>
      </c>
      <c r="E159" s="27" t="s">
        <v>1658</v>
      </c>
      <c r="F159" s="28">
        <v>18000000</v>
      </c>
      <c r="G159" s="41">
        <f t="shared" si="2"/>
        <v>1</v>
      </c>
      <c r="H159" s="28">
        <v>5400000</v>
      </c>
      <c r="I159" s="28">
        <v>12600000</v>
      </c>
      <c r="J159" s="28">
        <v>0</v>
      </c>
      <c r="K159" s="28">
        <v>0</v>
      </c>
      <c r="L159" s="28">
        <v>0</v>
      </c>
      <c r="M159" s="28">
        <v>0</v>
      </c>
      <c r="N159" s="28">
        <v>0</v>
      </c>
      <c r="O159" s="28">
        <v>0</v>
      </c>
      <c r="P159" s="28">
        <v>5400000</v>
      </c>
      <c r="Q159" s="28">
        <v>0</v>
      </c>
      <c r="R159" s="28">
        <v>0</v>
      </c>
      <c r="S159" s="28"/>
      <c r="T159" s="28"/>
      <c r="U159" s="28"/>
      <c r="V159" s="28">
        <f t="shared" si="1"/>
        <v>5400000</v>
      </c>
      <c r="W159" s="54" t="s">
        <v>762</v>
      </c>
      <c r="X159" s="40"/>
      <c r="Y159" s="40"/>
    </row>
    <row r="160" spans="1:25" ht="12.75" customHeight="1" x14ac:dyDescent="0.2">
      <c r="A160" s="24" t="s">
        <v>90</v>
      </c>
      <c r="B160" s="25" t="s">
        <v>97</v>
      </c>
      <c r="C160" s="26" t="s">
        <v>1026</v>
      </c>
      <c r="D160" s="43" t="s">
        <v>1027</v>
      </c>
      <c r="E160" s="27" t="s">
        <v>1028</v>
      </c>
      <c r="F160" s="28">
        <v>164812628</v>
      </c>
      <c r="G160" s="41">
        <f t="shared" si="2"/>
        <v>0.9998013623082328</v>
      </c>
      <c r="H160" s="28">
        <v>115368840</v>
      </c>
      <c r="I160" s="28">
        <v>49443788</v>
      </c>
      <c r="J160" s="28">
        <v>0</v>
      </c>
      <c r="K160" s="28">
        <v>0</v>
      </c>
      <c r="L160" s="28">
        <v>0</v>
      </c>
      <c r="M160" s="28">
        <v>0</v>
      </c>
      <c r="N160" s="28">
        <v>115336102</v>
      </c>
      <c r="O160" s="28">
        <v>0</v>
      </c>
      <c r="P160" s="28">
        <v>0</v>
      </c>
      <c r="Q160" s="28">
        <v>0</v>
      </c>
      <c r="R160" s="28">
        <v>0</v>
      </c>
      <c r="S160" s="28"/>
      <c r="T160" s="28"/>
      <c r="U160" s="28"/>
      <c r="V160" s="28">
        <f t="shared" si="1"/>
        <v>115336102</v>
      </c>
      <c r="W160" s="54" t="s">
        <v>762</v>
      </c>
      <c r="X160" s="40"/>
      <c r="Y160" s="40"/>
    </row>
    <row r="161" spans="1:25" ht="12.75" customHeight="1" x14ac:dyDescent="0.2">
      <c r="A161" s="24" t="s">
        <v>90</v>
      </c>
      <c r="B161" s="25" t="s">
        <v>97</v>
      </c>
      <c r="C161" s="26" t="s">
        <v>122</v>
      </c>
      <c r="D161" s="43" t="s">
        <v>74</v>
      </c>
      <c r="E161" s="27" t="s">
        <v>160</v>
      </c>
      <c r="F161" s="28">
        <v>35000000</v>
      </c>
      <c r="G161" s="41">
        <f t="shared" si="2"/>
        <v>0.93085714285714283</v>
      </c>
      <c r="H161" s="28">
        <v>10100000</v>
      </c>
      <c r="I161" s="28">
        <v>24900000</v>
      </c>
      <c r="J161" s="28">
        <v>0</v>
      </c>
      <c r="K161" s="28">
        <v>7680000</v>
      </c>
      <c r="L161" s="28">
        <v>0</v>
      </c>
      <c r="M161" s="28">
        <v>0</v>
      </c>
      <c r="N161" s="28">
        <v>0</v>
      </c>
      <c r="O161" s="28">
        <v>0</v>
      </c>
      <c r="P161" s="28">
        <v>0</v>
      </c>
      <c r="Q161" s="28">
        <v>0</v>
      </c>
      <c r="R161" s="28">
        <v>0</v>
      </c>
      <c r="S161" s="28"/>
      <c r="T161" s="28"/>
      <c r="U161" s="28"/>
      <c r="V161" s="28">
        <f t="shared" si="1"/>
        <v>7680000</v>
      </c>
      <c r="W161" s="54" t="s">
        <v>762</v>
      </c>
      <c r="X161" s="40"/>
      <c r="Y161" s="40"/>
    </row>
    <row r="162" spans="1:25" ht="12.75" customHeight="1" x14ac:dyDescent="0.2">
      <c r="A162" s="24" t="s">
        <v>90</v>
      </c>
      <c r="B162" s="25" t="s">
        <v>97</v>
      </c>
      <c r="C162" s="26" t="s">
        <v>1029</v>
      </c>
      <c r="D162" s="43" t="s">
        <v>1030</v>
      </c>
      <c r="E162" s="27" t="s">
        <v>1031</v>
      </c>
      <c r="F162" s="28">
        <v>230141381</v>
      </c>
      <c r="G162" s="41">
        <f t="shared" si="2"/>
        <v>0.99962241036521804</v>
      </c>
      <c r="H162" s="28">
        <v>161098967</v>
      </c>
      <c r="I162" s="28">
        <v>69042414</v>
      </c>
      <c r="J162" s="28">
        <v>0</v>
      </c>
      <c r="K162" s="28">
        <v>0</v>
      </c>
      <c r="L162" s="28">
        <v>0</v>
      </c>
      <c r="M162" s="28">
        <v>161012068</v>
      </c>
      <c r="N162" s="28">
        <v>0</v>
      </c>
      <c r="O162" s="28">
        <v>0</v>
      </c>
      <c r="P162" s="28">
        <v>0</v>
      </c>
      <c r="Q162" s="28">
        <v>0</v>
      </c>
      <c r="R162" s="28">
        <v>0</v>
      </c>
      <c r="S162" s="28"/>
      <c r="T162" s="28"/>
      <c r="U162" s="28"/>
      <c r="V162" s="28">
        <f t="shared" si="1"/>
        <v>161012068</v>
      </c>
      <c r="W162" s="54" t="s">
        <v>762</v>
      </c>
      <c r="X162" s="40"/>
      <c r="Y162" s="40"/>
    </row>
    <row r="163" spans="1:25" ht="12.75" customHeight="1" x14ac:dyDescent="0.2">
      <c r="A163" s="24" t="s">
        <v>90</v>
      </c>
      <c r="B163" s="25" t="s">
        <v>97</v>
      </c>
      <c r="C163" s="26" t="s">
        <v>1029</v>
      </c>
      <c r="D163" s="43" t="s">
        <v>1659</v>
      </c>
      <c r="E163" s="27" t="s">
        <v>1660</v>
      </c>
      <c r="F163" s="28">
        <v>123594445</v>
      </c>
      <c r="G163" s="41">
        <f t="shared" si="2"/>
        <v>0.9996224102143102</v>
      </c>
      <c r="H163" s="28">
        <v>12359445</v>
      </c>
      <c r="I163" s="28">
        <v>111235000</v>
      </c>
      <c r="J163" s="28">
        <v>0</v>
      </c>
      <c r="K163" s="28">
        <v>0</v>
      </c>
      <c r="L163" s="28">
        <v>0</v>
      </c>
      <c r="M163" s="28">
        <v>0</v>
      </c>
      <c r="N163" s="28">
        <v>0</v>
      </c>
      <c r="O163" s="28">
        <v>0</v>
      </c>
      <c r="P163" s="28">
        <v>12312777</v>
      </c>
      <c r="Q163" s="28">
        <v>0</v>
      </c>
      <c r="R163" s="28">
        <v>0</v>
      </c>
      <c r="S163" s="28"/>
      <c r="T163" s="28"/>
      <c r="U163" s="28"/>
      <c r="V163" s="28">
        <f t="shared" si="1"/>
        <v>12312777</v>
      </c>
      <c r="W163" s="54" t="s">
        <v>762</v>
      </c>
      <c r="X163" s="40"/>
      <c r="Y163" s="40"/>
    </row>
    <row r="164" spans="1:25" ht="12.75" customHeight="1" x14ac:dyDescent="0.2">
      <c r="A164" s="24" t="s">
        <v>90</v>
      </c>
      <c r="B164" s="25" t="s">
        <v>97</v>
      </c>
      <c r="C164" s="26" t="s">
        <v>264</v>
      </c>
      <c r="D164" s="43" t="s">
        <v>1032</v>
      </c>
      <c r="E164" s="27" t="s">
        <v>1033</v>
      </c>
      <c r="F164" s="28">
        <v>95400000</v>
      </c>
      <c r="G164" s="41">
        <f t="shared" si="2"/>
        <v>1</v>
      </c>
      <c r="H164" s="28">
        <v>28620000</v>
      </c>
      <c r="I164" s="28">
        <v>66780000</v>
      </c>
      <c r="J164" s="28">
        <v>0</v>
      </c>
      <c r="K164" s="28">
        <v>0</v>
      </c>
      <c r="L164" s="28">
        <v>0</v>
      </c>
      <c r="M164" s="28">
        <v>0</v>
      </c>
      <c r="N164" s="28">
        <v>25420000</v>
      </c>
      <c r="O164" s="28">
        <v>0</v>
      </c>
      <c r="P164" s="28">
        <v>3200000</v>
      </c>
      <c r="Q164" s="28">
        <v>0</v>
      </c>
      <c r="R164" s="28">
        <v>0</v>
      </c>
      <c r="S164" s="28"/>
      <c r="T164" s="28"/>
      <c r="U164" s="28"/>
      <c r="V164" s="28">
        <f t="shared" si="1"/>
        <v>28620000</v>
      </c>
      <c r="W164" s="54" t="s">
        <v>762</v>
      </c>
      <c r="X164" s="40"/>
      <c r="Y164" s="40"/>
    </row>
    <row r="165" spans="1:25" ht="12.75" customHeight="1" x14ac:dyDescent="0.2">
      <c r="A165" s="24" t="s">
        <v>90</v>
      </c>
      <c r="B165" s="25" t="s">
        <v>97</v>
      </c>
      <c r="C165" s="26" t="s">
        <v>266</v>
      </c>
      <c r="D165" s="43" t="s">
        <v>1661</v>
      </c>
      <c r="E165" s="27" t="s">
        <v>1662</v>
      </c>
      <c r="F165" s="28">
        <v>38400000</v>
      </c>
      <c r="G165" s="41">
        <f t="shared" si="2"/>
        <v>1</v>
      </c>
      <c r="H165" s="28">
        <v>11520000</v>
      </c>
      <c r="I165" s="28">
        <v>26880000</v>
      </c>
      <c r="J165" s="28">
        <v>0</v>
      </c>
      <c r="K165" s="28">
        <v>0</v>
      </c>
      <c r="L165" s="28">
        <v>0</v>
      </c>
      <c r="M165" s="28">
        <v>0</v>
      </c>
      <c r="N165" s="28">
        <v>0</v>
      </c>
      <c r="O165" s="28">
        <v>0</v>
      </c>
      <c r="P165" s="28">
        <v>11520000</v>
      </c>
      <c r="Q165" s="28">
        <v>0</v>
      </c>
      <c r="R165" s="28">
        <v>0</v>
      </c>
      <c r="S165" s="28"/>
      <c r="T165" s="28"/>
      <c r="U165" s="28"/>
      <c r="V165" s="28">
        <f t="shared" si="1"/>
        <v>11520000</v>
      </c>
      <c r="W165" s="54" t="s">
        <v>762</v>
      </c>
      <c r="X165" s="40"/>
      <c r="Y165" s="40"/>
    </row>
    <row r="166" spans="1:25" ht="12.75" customHeight="1" x14ac:dyDescent="0.2">
      <c r="A166" s="24" t="s">
        <v>90</v>
      </c>
      <c r="B166" s="25" t="s">
        <v>97</v>
      </c>
      <c r="C166" s="26" t="s">
        <v>266</v>
      </c>
      <c r="D166" s="43">
        <v>9117170712</v>
      </c>
      <c r="E166" s="27" t="s">
        <v>1034</v>
      </c>
      <c r="F166" s="28">
        <v>110116335</v>
      </c>
      <c r="G166" s="41">
        <f t="shared" si="2"/>
        <v>1</v>
      </c>
      <c r="H166" s="28">
        <v>781366</v>
      </c>
      <c r="I166" s="28">
        <v>109334969</v>
      </c>
      <c r="J166" s="28">
        <v>0</v>
      </c>
      <c r="K166" s="28">
        <v>0</v>
      </c>
      <c r="L166" s="28">
        <v>0</v>
      </c>
      <c r="M166" s="28">
        <v>0</v>
      </c>
      <c r="N166" s="28">
        <v>0</v>
      </c>
      <c r="O166" s="28">
        <v>781366</v>
      </c>
      <c r="P166" s="28">
        <v>0</v>
      </c>
      <c r="Q166" s="28">
        <v>0</v>
      </c>
      <c r="R166" s="28">
        <v>0</v>
      </c>
      <c r="S166" s="28"/>
      <c r="T166" s="28"/>
      <c r="U166" s="28"/>
      <c r="V166" s="28">
        <f t="shared" si="1"/>
        <v>781366</v>
      </c>
      <c r="W166" s="54" t="s">
        <v>762</v>
      </c>
      <c r="X166" s="40"/>
      <c r="Y166" s="40"/>
    </row>
    <row r="167" spans="1:25" ht="12.75" customHeight="1" x14ac:dyDescent="0.2">
      <c r="A167" s="24" t="s">
        <v>90</v>
      </c>
      <c r="B167" s="25" t="s">
        <v>97</v>
      </c>
      <c r="C167" s="26" t="s">
        <v>1211</v>
      </c>
      <c r="D167" s="43" t="s">
        <v>1663</v>
      </c>
      <c r="E167" s="27" t="s">
        <v>1664</v>
      </c>
      <c r="F167" s="28">
        <v>50000000</v>
      </c>
      <c r="G167" s="41">
        <f t="shared" si="2"/>
        <v>0.92585307999999999</v>
      </c>
      <c r="H167" s="28">
        <v>15000000</v>
      </c>
      <c r="I167" s="28">
        <v>35000000</v>
      </c>
      <c r="J167" s="28">
        <v>0</v>
      </c>
      <c r="K167" s="28">
        <v>0</v>
      </c>
      <c r="L167" s="28">
        <v>0</v>
      </c>
      <c r="M167" s="28">
        <v>0</v>
      </c>
      <c r="N167" s="28">
        <v>0</v>
      </c>
      <c r="O167" s="28">
        <v>0</v>
      </c>
      <c r="P167" s="28">
        <v>11292654</v>
      </c>
      <c r="Q167" s="28">
        <v>0</v>
      </c>
      <c r="R167" s="28">
        <v>0</v>
      </c>
      <c r="S167" s="28"/>
      <c r="T167" s="28"/>
      <c r="U167" s="28"/>
      <c r="V167" s="28">
        <f t="shared" si="1"/>
        <v>11292654</v>
      </c>
      <c r="W167" s="54" t="s">
        <v>762</v>
      </c>
      <c r="X167" s="40"/>
      <c r="Y167" s="40"/>
    </row>
    <row r="168" spans="1:25" ht="12.75" customHeight="1" x14ac:dyDescent="0.2">
      <c r="A168" s="24" t="s">
        <v>90</v>
      </c>
      <c r="B168" s="25" t="s">
        <v>97</v>
      </c>
      <c r="C168" s="26" t="s">
        <v>267</v>
      </c>
      <c r="D168" s="43" t="s">
        <v>1035</v>
      </c>
      <c r="E168" s="27" t="s">
        <v>1036</v>
      </c>
      <c r="F168" s="28">
        <v>19640560</v>
      </c>
      <c r="G168" s="41">
        <f t="shared" si="2"/>
        <v>0.9992910079956987</v>
      </c>
      <c r="H168" s="28">
        <v>5892168</v>
      </c>
      <c r="I168" s="28">
        <v>13748392</v>
      </c>
      <c r="J168" s="28">
        <v>0</v>
      </c>
      <c r="K168" s="28">
        <v>0</v>
      </c>
      <c r="L168" s="28">
        <v>0</v>
      </c>
      <c r="M168" s="28">
        <v>0</v>
      </c>
      <c r="N168" s="28">
        <v>0</v>
      </c>
      <c r="O168" s="28">
        <v>5878243</v>
      </c>
      <c r="P168" s="28">
        <v>0</v>
      </c>
      <c r="Q168" s="28">
        <v>0</v>
      </c>
      <c r="R168" s="28">
        <v>0</v>
      </c>
      <c r="S168" s="28"/>
      <c r="T168" s="28"/>
      <c r="U168" s="28"/>
      <c r="V168" s="28">
        <f t="shared" si="1"/>
        <v>5878243</v>
      </c>
      <c r="W168" s="54" t="s">
        <v>762</v>
      </c>
      <c r="X168" s="40"/>
      <c r="Y168" s="40"/>
    </row>
    <row r="169" spans="1:25" ht="12.75" customHeight="1" x14ac:dyDescent="0.2">
      <c r="A169" s="24" t="s">
        <v>90</v>
      </c>
      <c r="B169" s="25" t="s">
        <v>97</v>
      </c>
      <c r="C169" s="26" t="s">
        <v>268</v>
      </c>
      <c r="D169" s="43" t="s">
        <v>1665</v>
      </c>
      <c r="E169" s="27" t="s">
        <v>1666</v>
      </c>
      <c r="F169" s="28">
        <v>39999996</v>
      </c>
      <c r="G169" s="41">
        <f t="shared" si="2"/>
        <v>1</v>
      </c>
      <c r="H169" s="28">
        <v>11999999</v>
      </c>
      <c r="I169" s="28">
        <v>27999997</v>
      </c>
      <c r="J169" s="28">
        <v>0</v>
      </c>
      <c r="K169" s="28">
        <v>0</v>
      </c>
      <c r="L169" s="28">
        <v>0</v>
      </c>
      <c r="M169" s="28">
        <v>0</v>
      </c>
      <c r="N169" s="28">
        <v>0</v>
      </c>
      <c r="O169" s="28">
        <v>0</v>
      </c>
      <c r="P169" s="28">
        <v>11999999</v>
      </c>
      <c r="Q169" s="28">
        <v>0</v>
      </c>
      <c r="R169" s="28">
        <v>0</v>
      </c>
      <c r="S169" s="28"/>
      <c r="T169" s="28"/>
      <c r="U169" s="28"/>
      <c r="V169" s="28">
        <f t="shared" si="1"/>
        <v>11999999</v>
      </c>
      <c r="W169" s="54" t="s">
        <v>762</v>
      </c>
      <c r="X169" s="40"/>
      <c r="Y169" s="40"/>
    </row>
    <row r="170" spans="1:25" ht="12.75" customHeight="1" x14ac:dyDescent="0.2">
      <c r="A170" s="24" t="s">
        <v>90</v>
      </c>
      <c r="B170" s="25" t="s">
        <v>97</v>
      </c>
      <c r="C170" s="26" t="s">
        <v>1546</v>
      </c>
      <c r="D170" s="43" t="s">
        <v>1667</v>
      </c>
      <c r="E170" s="27" t="s">
        <v>1668</v>
      </c>
      <c r="F170" s="28">
        <v>111506540</v>
      </c>
      <c r="G170" s="41">
        <f t="shared" si="2"/>
        <v>1</v>
      </c>
      <c r="H170" s="28">
        <v>78054578</v>
      </c>
      <c r="I170" s="28">
        <v>33451962</v>
      </c>
      <c r="J170" s="28">
        <v>0</v>
      </c>
      <c r="K170" s="28">
        <v>0</v>
      </c>
      <c r="L170" s="28">
        <v>0</v>
      </c>
      <c r="M170" s="28">
        <v>0</v>
      </c>
      <c r="N170" s="28">
        <v>0</v>
      </c>
      <c r="O170" s="28">
        <v>0</v>
      </c>
      <c r="P170" s="28">
        <v>78054578</v>
      </c>
      <c r="Q170" s="28">
        <v>0</v>
      </c>
      <c r="R170" s="28">
        <v>0</v>
      </c>
      <c r="S170" s="28"/>
      <c r="T170" s="28"/>
      <c r="U170" s="28"/>
      <c r="V170" s="28">
        <f t="shared" si="1"/>
        <v>78054578</v>
      </c>
      <c r="W170" s="54" t="s">
        <v>762</v>
      </c>
      <c r="X170" s="40"/>
      <c r="Y170" s="40"/>
    </row>
    <row r="171" spans="1:25" ht="12.75" customHeight="1" x14ac:dyDescent="0.2">
      <c r="A171" s="24" t="s">
        <v>90</v>
      </c>
      <c r="B171" s="25" t="s">
        <v>97</v>
      </c>
      <c r="C171" s="26" t="s">
        <v>1037</v>
      </c>
      <c r="D171" s="43" t="s">
        <v>1038</v>
      </c>
      <c r="E171" s="27" t="s">
        <v>1039</v>
      </c>
      <c r="F171" s="28">
        <v>56400000</v>
      </c>
      <c r="G171" s="41">
        <f t="shared" si="2"/>
        <v>1</v>
      </c>
      <c r="H171" s="28">
        <v>11280000</v>
      </c>
      <c r="I171" s="28">
        <v>45120000</v>
      </c>
      <c r="J171" s="28">
        <v>0</v>
      </c>
      <c r="K171" s="28">
        <v>0</v>
      </c>
      <c r="L171" s="28">
        <v>0</v>
      </c>
      <c r="M171" s="28">
        <v>0</v>
      </c>
      <c r="N171" s="28">
        <v>11280000</v>
      </c>
      <c r="O171" s="28">
        <v>0</v>
      </c>
      <c r="P171" s="28">
        <v>0</v>
      </c>
      <c r="Q171" s="28">
        <v>0</v>
      </c>
      <c r="R171" s="28">
        <v>0</v>
      </c>
      <c r="S171" s="28"/>
      <c r="T171" s="28"/>
      <c r="U171" s="28"/>
      <c r="V171" s="28">
        <f t="shared" si="1"/>
        <v>11280000</v>
      </c>
      <c r="W171" s="54" t="s">
        <v>762</v>
      </c>
      <c r="X171" s="40"/>
      <c r="Y171" s="40"/>
    </row>
    <row r="172" spans="1:25" ht="12.75" customHeight="1" x14ac:dyDescent="0.2">
      <c r="A172" s="24" t="s">
        <v>90</v>
      </c>
      <c r="B172" s="25" t="s">
        <v>98</v>
      </c>
      <c r="C172" s="26" t="s">
        <v>246</v>
      </c>
      <c r="D172" s="43" t="s">
        <v>1669</v>
      </c>
      <c r="E172" s="27" t="s">
        <v>1670</v>
      </c>
      <c r="F172" s="28">
        <v>177482312</v>
      </c>
      <c r="G172" s="41">
        <f t="shared" ref="G172:G235" si="3">(I172+V172)/F172</f>
        <v>1</v>
      </c>
      <c r="H172" s="28">
        <v>159734081</v>
      </c>
      <c r="I172" s="28">
        <v>17748231</v>
      </c>
      <c r="J172" s="28">
        <v>0</v>
      </c>
      <c r="K172" s="28">
        <v>0</v>
      </c>
      <c r="L172" s="28">
        <v>0</v>
      </c>
      <c r="M172" s="28">
        <v>0</v>
      </c>
      <c r="N172" s="28">
        <v>0</v>
      </c>
      <c r="O172" s="28">
        <v>0</v>
      </c>
      <c r="P172" s="28">
        <v>0</v>
      </c>
      <c r="Q172" s="28">
        <v>0</v>
      </c>
      <c r="R172" s="28">
        <v>159734081</v>
      </c>
      <c r="S172" s="28"/>
      <c r="T172" s="28"/>
      <c r="U172" s="28"/>
      <c r="V172" s="28">
        <f t="shared" si="1"/>
        <v>159734081</v>
      </c>
      <c r="W172" s="54" t="s">
        <v>762</v>
      </c>
      <c r="X172" s="40"/>
      <c r="Y172" s="40"/>
    </row>
    <row r="173" spans="1:25" ht="12.75" customHeight="1" x14ac:dyDescent="0.2">
      <c r="A173" s="24" t="s">
        <v>90</v>
      </c>
      <c r="B173" s="25" t="s">
        <v>98</v>
      </c>
      <c r="C173" s="26" t="s">
        <v>247</v>
      </c>
      <c r="D173" s="43" t="s">
        <v>1671</v>
      </c>
      <c r="E173" s="27" t="s">
        <v>1672</v>
      </c>
      <c r="F173" s="28">
        <v>212052046</v>
      </c>
      <c r="G173" s="41">
        <f t="shared" si="3"/>
        <v>0.84884821153765244</v>
      </c>
      <c r="H173" s="28">
        <v>148436432</v>
      </c>
      <c r="I173" s="28">
        <v>63615614</v>
      </c>
      <c r="J173" s="28">
        <v>0</v>
      </c>
      <c r="K173" s="28">
        <v>0</v>
      </c>
      <c r="L173" s="28">
        <v>0</v>
      </c>
      <c r="M173" s="28">
        <v>0</v>
      </c>
      <c r="N173" s="28">
        <v>0</v>
      </c>
      <c r="O173" s="28">
        <v>0</v>
      </c>
      <c r="P173" s="28">
        <v>0</v>
      </c>
      <c r="Q173" s="28">
        <v>0</v>
      </c>
      <c r="R173" s="28">
        <v>116384386</v>
      </c>
      <c r="S173" s="28"/>
      <c r="T173" s="28"/>
      <c r="U173" s="28"/>
      <c r="V173" s="28">
        <f t="shared" si="1"/>
        <v>116384386</v>
      </c>
      <c r="W173" s="54" t="s">
        <v>762</v>
      </c>
      <c r="X173" s="40"/>
      <c r="Y173" s="40"/>
    </row>
    <row r="174" spans="1:25" ht="12.75" customHeight="1" x14ac:dyDescent="0.2">
      <c r="A174" s="24" t="s">
        <v>90</v>
      </c>
      <c r="B174" s="25" t="s">
        <v>98</v>
      </c>
      <c r="C174" s="26" t="s">
        <v>293</v>
      </c>
      <c r="D174" s="43" t="s">
        <v>1040</v>
      </c>
      <c r="E174" s="27" t="s">
        <v>1041</v>
      </c>
      <c r="F174" s="28">
        <v>60000012</v>
      </c>
      <c r="G174" s="41">
        <f t="shared" si="3"/>
        <v>1</v>
      </c>
      <c r="H174" s="28">
        <v>30000006</v>
      </c>
      <c r="I174" s="28">
        <v>30000006</v>
      </c>
      <c r="J174" s="28">
        <v>0</v>
      </c>
      <c r="K174" s="28">
        <v>0</v>
      </c>
      <c r="L174" s="28">
        <v>0</v>
      </c>
      <c r="M174" s="28">
        <v>0</v>
      </c>
      <c r="N174" s="28">
        <v>30000006</v>
      </c>
      <c r="O174" s="28">
        <v>0</v>
      </c>
      <c r="P174" s="28">
        <v>0</v>
      </c>
      <c r="Q174" s="28">
        <v>0</v>
      </c>
      <c r="R174" s="28">
        <v>0</v>
      </c>
      <c r="S174" s="28"/>
      <c r="T174" s="28"/>
      <c r="U174" s="28"/>
      <c r="V174" s="28">
        <f t="shared" ref="V174:V237" si="4">SUM(J174:U174)</f>
        <v>30000006</v>
      </c>
      <c r="W174" s="54" t="s">
        <v>762</v>
      </c>
      <c r="X174" s="40"/>
      <c r="Y174" s="40"/>
    </row>
    <row r="175" spans="1:25" ht="12.75" customHeight="1" x14ac:dyDescent="0.2">
      <c r="A175" s="24" t="s">
        <v>90</v>
      </c>
      <c r="B175" s="25" t="s">
        <v>98</v>
      </c>
      <c r="C175" s="26" t="s">
        <v>295</v>
      </c>
      <c r="D175" s="43" t="s">
        <v>1042</v>
      </c>
      <c r="E175" s="27" t="s">
        <v>1043</v>
      </c>
      <c r="F175" s="28">
        <v>63600000</v>
      </c>
      <c r="G175" s="41">
        <f t="shared" si="3"/>
        <v>0.92351751572327045</v>
      </c>
      <c r="H175" s="28">
        <v>31800000</v>
      </c>
      <c r="I175" s="28">
        <v>31800000</v>
      </c>
      <c r="J175" s="28">
        <v>0</v>
      </c>
      <c r="K175" s="28">
        <v>0</v>
      </c>
      <c r="L175" s="28">
        <v>0</v>
      </c>
      <c r="M175" s="28">
        <v>0</v>
      </c>
      <c r="N175" s="28">
        <v>26935714</v>
      </c>
      <c r="O175" s="28">
        <v>0</v>
      </c>
      <c r="P175" s="28">
        <v>0</v>
      </c>
      <c r="Q175" s="28">
        <v>0</v>
      </c>
      <c r="R175" s="28">
        <v>0</v>
      </c>
      <c r="S175" s="28"/>
      <c r="T175" s="28"/>
      <c r="U175" s="28"/>
      <c r="V175" s="28">
        <f t="shared" si="4"/>
        <v>26935714</v>
      </c>
      <c r="W175" s="54" t="s">
        <v>762</v>
      </c>
      <c r="X175" s="40"/>
    </row>
    <row r="176" spans="1:25" ht="12.75" customHeight="1" x14ac:dyDescent="0.2">
      <c r="A176" s="24" t="s">
        <v>90</v>
      </c>
      <c r="B176" s="25" t="s">
        <v>98</v>
      </c>
      <c r="C176" s="26" t="s">
        <v>252</v>
      </c>
      <c r="D176" s="43" t="s">
        <v>1673</v>
      </c>
      <c r="E176" s="27" t="s">
        <v>1674</v>
      </c>
      <c r="F176" s="28">
        <v>54000000</v>
      </c>
      <c r="G176" s="41">
        <f t="shared" si="3"/>
        <v>1</v>
      </c>
      <c r="H176" s="28">
        <v>10800000</v>
      </c>
      <c r="I176" s="28">
        <v>43200000</v>
      </c>
      <c r="J176" s="28">
        <v>0</v>
      </c>
      <c r="K176" s="28">
        <v>0</v>
      </c>
      <c r="L176" s="28">
        <v>0</v>
      </c>
      <c r="M176" s="28">
        <v>0</v>
      </c>
      <c r="N176" s="28">
        <v>0</v>
      </c>
      <c r="O176" s="28">
        <v>0</v>
      </c>
      <c r="P176" s="28">
        <v>0</v>
      </c>
      <c r="Q176" s="28">
        <v>10800000</v>
      </c>
      <c r="R176" s="28">
        <v>0</v>
      </c>
      <c r="S176" s="28"/>
      <c r="T176" s="28"/>
      <c r="U176" s="28"/>
      <c r="V176" s="28">
        <f t="shared" si="4"/>
        <v>10800000</v>
      </c>
      <c r="W176" s="54" t="s">
        <v>762</v>
      </c>
      <c r="X176" s="40"/>
      <c r="Y176" s="40"/>
    </row>
    <row r="177" spans="1:25" ht="12.75" customHeight="1" x14ac:dyDescent="0.2">
      <c r="A177" s="24" t="s">
        <v>90</v>
      </c>
      <c r="B177" s="25" t="s">
        <v>98</v>
      </c>
      <c r="C177" s="26" t="s">
        <v>296</v>
      </c>
      <c r="D177" s="43" t="s">
        <v>1044</v>
      </c>
      <c r="E177" s="27" t="s">
        <v>1045</v>
      </c>
      <c r="F177" s="28">
        <v>49800000</v>
      </c>
      <c r="G177" s="41">
        <f t="shared" si="3"/>
        <v>0.78714859437751006</v>
      </c>
      <c r="H177" s="28">
        <v>14940000</v>
      </c>
      <c r="I177" s="28">
        <v>34860000</v>
      </c>
      <c r="J177" s="28">
        <v>0</v>
      </c>
      <c r="K177" s="28">
        <v>0</v>
      </c>
      <c r="L177" s="28">
        <v>0</v>
      </c>
      <c r="M177" s="28">
        <v>0</v>
      </c>
      <c r="N177" s="28">
        <v>0</v>
      </c>
      <c r="O177" s="28">
        <v>4340000</v>
      </c>
      <c r="P177" s="28">
        <v>0</v>
      </c>
      <c r="Q177" s="28">
        <v>0</v>
      </c>
      <c r="R177" s="28">
        <v>0</v>
      </c>
      <c r="S177" s="28"/>
      <c r="T177" s="28"/>
      <c r="U177" s="28"/>
      <c r="V177" s="28">
        <f t="shared" si="4"/>
        <v>4340000</v>
      </c>
      <c r="W177" s="54" t="s">
        <v>762</v>
      </c>
      <c r="X177" s="40"/>
      <c r="Y177" s="40"/>
    </row>
    <row r="178" spans="1:25" ht="12.75" customHeight="1" x14ac:dyDescent="0.2">
      <c r="A178" s="24" t="s">
        <v>90</v>
      </c>
      <c r="B178" s="25" t="s">
        <v>98</v>
      </c>
      <c r="C178" s="26" t="s">
        <v>123</v>
      </c>
      <c r="D178" s="43" t="s">
        <v>75</v>
      </c>
      <c r="E178" s="27" t="s">
        <v>161</v>
      </c>
      <c r="F178" s="28">
        <v>50000000</v>
      </c>
      <c r="G178" s="41">
        <f t="shared" si="3"/>
        <v>1</v>
      </c>
      <c r="H178" s="28">
        <v>10000000</v>
      </c>
      <c r="I178" s="28">
        <v>40000000</v>
      </c>
      <c r="J178" s="28">
        <v>0</v>
      </c>
      <c r="K178" s="28">
        <v>10000000</v>
      </c>
      <c r="L178" s="28">
        <v>0</v>
      </c>
      <c r="M178" s="28">
        <v>0</v>
      </c>
      <c r="N178" s="28">
        <v>0</v>
      </c>
      <c r="O178" s="28">
        <v>0</v>
      </c>
      <c r="P178" s="28">
        <v>0</v>
      </c>
      <c r="Q178" s="28">
        <v>0</v>
      </c>
      <c r="R178" s="28">
        <v>0</v>
      </c>
      <c r="S178" s="28"/>
      <c r="T178" s="28"/>
      <c r="U178" s="28"/>
      <c r="V178" s="28">
        <f t="shared" si="4"/>
        <v>10000000</v>
      </c>
      <c r="W178" s="54" t="s">
        <v>762</v>
      </c>
      <c r="X178" s="40"/>
      <c r="Y178" s="40"/>
    </row>
    <row r="179" spans="1:25" ht="12.75" customHeight="1" x14ac:dyDescent="0.2">
      <c r="A179" s="24" t="s">
        <v>90</v>
      </c>
      <c r="B179" s="25" t="s">
        <v>98</v>
      </c>
      <c r="C179" s="26" t="s">
        <v>123</v>
      </c>
      <c r="D179" s="43" t="s">
        <v>76</v>
      </c>
      <c r="E179" s="27" t="s">
        <v>162</v>
      </c>
      <c r="F179" s="28">
        <v>48106069</v>
      </c>
      <c r="G179" s="41">
        <f t="shared" si="3"/>
        <v>0.99976491531661005</v>
      </c>
      <c r="H179" s="28">
        <v>9621214</v>
      </c>
      <c r="I179" s="28">
        <v>38484855</v>
      </c>
      <c r="J179" s="28">
        <v>0</v>
      </c>
      <c r="K179" s="28">
        <v>0</v>
      </c>
      <c r="L179" s="28">
        <v>9609905</v>
      </c>
      <c r="M179" s="28">
        <v>0</v>
      </c>
      <c r="N179" s="28">
        <v>0</v>
      </c>
      <c r="O179" s="28">
        <v>0</v>
      </c>
      <c r="P179" s="28">
        <v>0</v>
      </c>
      <c r="Q179" s="28">
        <v>0</v>
      </c>
      <c r="R179" s="28">
        <v>0</v>
      </c>
      <c r="S179" s="28"/>
      <c r="T179" s="28"/>
      <c r="U179" s="28"/>
      <c r="V179" s="28">
        <f t="shared" si="4"/>
        <v>9609905</v>
      </c>
      <c r="W179" s="54" t="s">
        <v>762</v>
      </c>
      <c r="X179" s="40"/>
      <c r="Y179" s="40"/>
    </row>
    <row r="180" spans="1:25" ht="12.75" customHeight="1" x14ac:dyDescent="0.2">
      <c r="A180" s="24" t="s">
        <v>90</v>
      </c>
      <c r="B180" s="25" t="s">
        <v>98</v>
      </c>
      <c r="C180" s="26" t="s">
        <v>123</v>
      </c>
      <c r="D180" s="43">
        <v>10106150403</v>
      </c>
      <c r="E180" s="27" t="s">
        <v>1675</v>
      </c>
      <c r="F180" s="28">
        <v>42000000</v>
      </c>
      <c r="G180" s="41">
        <f t="shared" si="3"/>
        <v>1</v>
      </c>
      <c r="H180" s="28">
        <v>6500000</v>
      </c>
      <c r="I180" s="28">
        <v>35500000</v>
      </c>
      <c r="J180" s="28">
        <v>0</v>
      </c>
      <c r="K180" s="28">
        <v>0</v>
      </c>
      <c r="L180" s="28">
        <v>0</v>
      </c>
      <c r="M180" s="28">
        <v>0</v>
      </c>
      <c r="N180" s="28">
        <v>0</v>
      </c>
      <c r="O180" s="28">
        <v>0</v>
      </c>
      <c r="P180" s="28">
        <v>0</v>
      </c>
      <c r="Q180" s="28">
        <v>6500000</v>
      </c>
      <c r="R180" s="28">
        <v>0</v>
      </c>
      <c r="S180" s="28"/>
      <c r="T180" s="28"/>
      <c r="U180" s="28"/>
      <c r="V180" s="28">
        <f t="shared" si="4"/>
        <v>6500000</v>
      </c>
      <c r="W180" s="54" t="s">
        <v>762</v>
      </c>
      <c r="X180" s="40"/>
    </row>
    <row r="181" spans="1:25" ht="12.75" customHeight="1" x14ac:dyDescent="0.2">
      <c r="A181" s="24" t="s">
        <v>90</v>
      </c>
      <c r="B181" s="25" t="s">
        <v>98</v>
      </c>
      <c r="C181" s="26" t="s">
        <v>298</v>
      </c>
      <c r="D181" s="43">
        <v>10206171002</v>
      </c>
      <c r="E181" s="27" t="s">
        <v>1046</v>
      </c>
      <c r="F181" s="28">
        <v>50400000</v>
      </c>
      <c r="G181" s="41">
        <f t="shared" si="3"/>
        <v>0.99410267857142853</v>
      </c>
      <c r="H181" s="28">
        <v>10080000</v>
      </c>
      <c r="I181" s="28">
        <v>40320000</v>
      </c>
      <c r="J181" s="28">
        <v>0</v>
      </c>
      <c r="K181" s="28">
        <v>0</v>
      </c>
      <c r="L181" s="28">
        <v>0</v>
      </c>
      <c r="M181" s="28">
        <v>0</v>
      </c>
      <c r="N181" s="28">
        <v>9782775</v>
      </c>
      <c r="O181" s="28">
        <v>0</v>
      </c>
      <c r="P181" s="28">
        <v>0</v>
      </c>
      <c r="Q181" s="28">
        <v>0</v>
      </c>
      <c r="R181" s="28">
        <v>0</v>
      </c>
      <c r="S181" s="28"/>
      <c r="T181" s="28"/>
      <c r="U181" s="28"/>
      <c r="V181" s="28">
        <f t="shared" si="4"/>
        <v>9782775</v>
      </c>
      <c r="W181" s="54" t="s">
        <v>762</v>
      </c>
      <c r="X181" s="40"/>
      <c r="Y181" s="40"/>
    </row>
    <row r="182" spans="1:25" ht="12.75" customHeight="1" x14ac:dyDescent="0.2">
      <c r="A182" s="24" t="s">
        <v>90</v>
      </c>
      <c r="B182" s="25" t="s">
        <v>98</v>
      </c>
      <c r="C182" s="26" t="s">
        <v>1047</v>
      </c>
      <c r="D182" s="43" t="s">
        <v>1048</v>
      </c>
      <c r="E182" s="27" t="s">
        <v>1049</v>
      </c>
      <c r="F182" s="28">
        <v>41520000</v>
      </c>
      <c r="G182" s="41">
        <f t="shared" si="3"/>
        <v>1</v>
      </c>
      <c r="H182" s="28">
        <v>8304000</v>
      </c>
      <c r="I182" s="28">
        <v>33216000</v>
      </c>
      <c r="J182" s="28">
        <v>0</v>
      </c>
      <c r="K182" s="28">
        <v>0</v>
      </c>
      <c r="L182" s="28">
        <v>0</v>
      </c>
      <c r="M182" s="28">
        <v>8304000</v>
      </c>
      <c r="N182" s="28">
        <v>0</v>
      </c>
      <c r="O182" s="28">
        <v>0</v>
      </c>
      <c r="P182" s="28">
        <v>0</v>
      </c>
      <c r="Q182" s="28">
        <v>0</v>
      </c>
      <c r="R182" s="28">
        <v>0</v>
      </c>
      <c r="S182" s="28"/>
      <c r="T182" s="28"/>
      <c r="U182" s="28"/>
      <c r="V182" s="28">
        <f t="shared" si="4"/>
        <v>8304000</v>
      </c>
      <c r="W182" s="54" t="s">
        <v>762</v>
      </c>
      <c r="X182" s="40"/>
      <c r="Y182" s="40"/>
    </row>
    <row r="183" spans="1:25" ht="12.75" customHeight="1" x14ac:dyDescent="0.2">
      <c r="A183" s="24" t="s">
        <v>90</v>
      </c>
      <c r="B183" s="25" t="s">
        <v>98</v>
      </c>
      <c r="C183" s="26" t="s">
        <v>1278</v>
      </c>
      <c r="D183" s="43" t="s">
        <v>1676</v>
      </c>
      <c r="E183" s="27" t="s">
        <v>1677</v>
      </c>
      <c r="F183" s="28">
        <v>194864523</v>
      </c>
      <c r="G183" s="41">
        <f t="shared" si="3"/>
        <v>0.89965630634571692</v>
      </c>
      <c r="H183" s="28">
        <v>97432262</v>
      </c>
      <c r="I183" s="28">
        <v>97432261</v>
      </c>
      <c r="J183" s="28">
        <v>0</v>
      </c>
      <c r="K183" s="28">
        <v>0</v>
      </c>
      <c r="L183" s="28">
        <v>0</v>
      </c>
      <c r="M183" s="28">
        <v>0</v>
      </c>
      <c r="N183" s="28">
        <v>0</v>
      </c>
      <c r="O183" s="28">
        <v>0</v>
      </c>
      <c r="P183" s="28">
        <v>77878836</v>
      </c>
      <c r="Q183" s="28">
        <v>0</v>
      </c>
      <c r="R183" s="28">
        <v>0</v>
      </c>
      <c r="S183" s="28"/>
      <c r="T183" s="28"/>
      <c r="U183" s="28"/>
      <c r="V183" s="28">
        <f t="shared" si="4"/>
        <v>77878836</v>
      </c>
      <c r="W183" s="54" t="s">
        <v>762</v>
      </c>
      <c r="X183" s="40"/>
    </row>
    <row r="184" spans="1:25" ht="12.75" customHeight="1" x14ac:dyDescent="0.2">
      <c r="A184" s="24" t="s">
        <v>90</v>
      </c>
      <c r="B184" s="25" t="s">
        <v>98</v>
      </c>
      <c r="C184" s="26" t="s">
        <v>1278</v>
      </c>
      <c r="D184" s="43" t="s">
        <v>1678</v>
      </c>
      <c r="E184" s="27" t="s">
        <v>1679</v>
      </c>
      <c r="F184" s="28">
        <v>53160000</v>
      </c>
      <c r="G184" s="41">
        <f t="shared" si="3"/>
        <v>0.9134687735139202</v>
      </c>
      <c r="H184" s="28">
        <v>26580000</v>
      </c>
      <c r="I184" s="28">
        <v>26580000</v>
      </c>
      <c r="J184" s="28">
        <v>0</v>
      </c>
      <c r="K184" s="28">
        <v>0</v>
      </c>
      <c r="L184" s="28">
        <v>0</v>
      </c>
      <c r="M184" s="28">
        <v>0</v>
      </c>
      <c r="N184" s="28">
        <v>0</v>
      </c>
      <c r="O184" s="28">
        <v>0</v>
      </c>
      <c r="P184" s="28">
        <v>21980000</v>
      </c>
      <c r="Q184" s="28">
        <v>0</v>
      </c>
      <c r="R184" s="28">
        <v>0</v>
      </c>
      <c r="S184" s="28"/>
      <c r="T184" s="28"/>
      <c r="U184" s="28"/>
      <c r="V184" s="28">
        <f t="shared" si="4"/>
        <v>21980000</v>
      </c>
      <c r="W184" s="54" t="s">
        <v>762</v>
      </c>
      <c r="X184" s="40"/>
      <c r="Y184" s="40"/>
    </row>
    <row r="185" spans="1:25" ht="12.75" customHeight="1" x14ac:dyDescent="0.2">
      <c r="A185" s="24" t="s">
        <v>90</v>
      </c>
      <c r="B185" s="25" t="s">
        <v>98</v>
      </c>
      <c r="C185" s="26" t="s">
        <v>1680</v>
      </c>
      <c r="D185" s="43" t="s">
        <v>1681</v>
      </c>
      <c r="E185" s="27" t="s">
        <v>1682</v>
      </c>
      <c r="F185" s="28">
        <v>237836274</v>
      </c>
      <c r="G185" s="41">
        <f t="shared" si="3"/>
        <v>0.99470740951819658</v>
      </c>
      <c r="H185" s="28">
        <v>142701764</v>
      </c>
      <c r="I185" s="28">
        <v>95134510</v>
      </c>
      <c r="J185" s="28">
        <v>0</v>
      </c>
      <c r="K185" s="28">
        <v>0</v>
      </c>
      <c r="L185" s="28">
        <v>0</v>
      </c>
      <c r="M185" s="28">
        <v>0</v>
      </c>
      <c r="N185" s="28">
        <v>0</v>
      </c>
      <c r="O185" s="28">
        <v>0</v>
      </c>
      <c r="P185" s="28">
        <v>0</v>
      </c>
      <c r="Q185" s="28">
        <v>0</v>
      </c>
      <c r="R185" s="28">
        <v>141442994</v>
      </c>
      <c r="S185" s="28"/>
      <c r="T185" s="28"/>
      <c r="U185" s="28"/>
      <c r="V185" s="28">
        <f t="shared" si="4"/>
        <v>141442994</v>
      </c>
      <c r="W185" s="54" t="s">
        <v>762</v>
      </c>
      <c r="X185" s="40"/>
      <c r="Y185" s="40"/>
    </row>
    <row r="186" spans="1:25" ht="12.75" customHeight="1" x14ac:dyDescent="0.2">
      <c r="A186" s="24" t="s">
        <v>90</v>
      </c>
      <c r="B186" s="25" t="s">
        <v>98</v>
      </c>
      <c r="C186" s="26" t="s">
        <v>1683</v>
      </c>
      <c r="D186" s="43" t="s">
        <v>1684</v>
      </c>
      <c r="E186" s="27" t="s">
        <v>1685</v>
      </c>
      <c r="F186" s="28">
        <v>230445263</v>
      </c>
      <c r="G186" s="41">
        <f t="shared" si="3"/>
        <v>0.94005884599155332</v>
      </c>
      <c r="H186" s="28">
        <v>207400737</v>
      </c>
      <c r="I186" s="28">
        <v>23044526</v>
      </c>
      <c r="J186" s="28">
        <v>0</v>
      </c>
      <c r="K186" s="28">
        <v>0</v>
      </c>
      <c r="L186" s="28">
        <v>0</v>
      </c>
      <c r="M186" s="28">
        <v>0</v>
      </c>
      <c r="N186" s="28">
        <v>0</v>
      </c>
      <c r="O186" s="28">
        <v>0</v>
      </c>
      <c r="P186" s="28">
        <v>0</v>
      </c>
      <c r="Q186" s="28">
        <v>0</v>
      </c>
      <c r="R186" s="28">
        <v>193587582</v>
      </c>
      <c r="S186" s="28"/>
      <c r="T186" s="28"/>
      <c r="U186" s="28"/>
      <c r="V186" s="28">
        <f t="shared" si="4"/>
        <v>193587582</v>
      </c>
      <c r="W186" s="54" t="s">
        <v>762</v>
      </c>
      <c r="X186" s="40"/>
      <c r="Y186" s="40"/>
    </row>
    <row r="187" spans="1:25" ht="12.75" customHeight="1" x14ac:dyDescent="0.2">
      <c r="A187" s="24" t="s">
        <v>90</v>
      </c>
      <c r="B187" s="25" t="s">
        <v>98</v>
      </c>
      <c r="C187" s="26" t="s">
        <v>1683</v>
      </c>
      <c r="D187" s="43" t="s">
        <v>1686</v>
      </c>
      <c r="E187" s="27" t="s">
        <v>1687</v>
      </c>
      <c r="F187" s="28">
        <v>206441525</v>
      </c>
      <c r="G187" s="41">
        <f t="shared" si="3"/>
        <v>0.93953439842105413</v>
      </c>
      <c r="H187" s="28">
        <v>185797373</v>
      </c>
      <c r="I187" s="28">
        <v>20644152</v>
      </c>
      <c r="J187" s="28">
        <v>0</v>
      </c>
      <c r="K187" s="28">
        <v>0</v>
      </c>
      <c r="L187" s="28">
        <v>0</v>
      </c>
      <c r="M187" s="28">
        <v>0</v>
      </c>
      <c r="N187" s="28">
        <v>0</v>
      </c>
      <c r="O187" s="28">
        <v>0</v>
      </c>
      <c r="P187" s="28">
        <v>0</v>
      </c>
      <c r="Q187" s="28">
        <v>0</v>
      </c>
      <c r="R187" s="28">
        <v>173314762</v>
      </c>
      <c r="S187" s="28"/>
      <c r="T187" s="28"/>
      <c r="U187" s="28"/>
      <c r="V187" s="28">
        <f t="shared" si="4"/>
        <v>173314762</v>
      </c>
      <c r="W187" s="54" t="s">
        <v>762</v>
      </c>
      <c r="X187" s="40"/>
      <c r="Y187" s="40"/>
    </row>
    <row r="188" spans="1:25" ht="12.75" customHeight="1" x14ac:dyDescent="0.2">
      <c r="A188" s="24" t="s">
        <v>90</v>
      </c>
      <c r="B188" s="25" t="s">
        <v>98</v>
      </c>
      <c r="C188" s="26" t="s">
        <v>933</v>
      </c>
      <c r="D188" s="43">
        <v>10307170723</v>
      </c>
      <c r="E188" s="27" t="s">
        <v>1688</v>
      </c>
      <c r="F188" s="28">
        <v>231376460</v>
      </c>
      <c r="G188" s="41">
        <f t="shared" si="3"/>
        <v>0.99899021706875457</v>
      </c>
      <c r="H188" s="28">
        <v>23137646</v>
      </c>
      <c r="I188" s="28">
        <v>208238814</v>
      </c>
      <c r="J188" s="28">
        <v>0</v>
      </c>
      <c r="K188" s="28">
        <v>0</v>
      </c>
      <c r="L188" s="28">
        <v>0</v>
      </c>
      <c r="M188" s="28">
        <v>0</v>
      </c>
      <c r="N188" s="28">
        <v>0</v>
      </c>
      <c r="O188" s="28">
        <v>0</v>
      </c>
      <c r="P188" s="28">
        <v>22904006</v>
      </c>
      <c r="Q188" s="28">
        <v>0</v>
      </c>
      <c r="R188" s="28">
        <v>0</v>
      </c>
      <c r="S188" s="28"/>
      <c r="T188" s="28"/>
      <c r="U188" s="28"/>
      <c r="V188" s="28">
        <f t="shared" si="4"/>
        <v>22904006</v>
      </c>
      <c r="W188" s="54" t="s">
        <v>762</v>
      </c>
      <c r="X188" s="40"/>
    </row>
    <row r="189" spans="1:25" ht="12.75" customHeight="1" x14ac:dyDescent="0.2">
      <c r="A189" s="24" t="s">
        <v>90</v>
      </c>
      <c r="B189" s="25" t="s">
        <v>98</v>
      </c>
      <c r="C189" s="26" t="s">
        <v>933</v>
      </c>
      <c r="D189" s="43" t="s">
        <v>1689</v>
      </c>
      <c r="E189" s="27" t="s">
        <v>1690</v>
      </c>
      <c r="F189" s="28">
        <v>38400000</v>
      </c>
      <c r="G189" s="41">
        <f t="shared" si="3"/>
        <v>0.98227098958333336</v>
      </c>
      <c r="H189" s="28">
        <v>7680000</v>
      </c>
      <c r="I189" s="28">
        <v>30720000</v>
      </c>
      <c r="J189" s="28">
        <v>0</v>
      </c>
      <c r="K189" s="28">
        <v>0</v>
      </c>
      <c r="L189" s="28">
        <v>0</v>
      </c>
      <c r="M189" s="28">
        <v>0</v>
      </c>
      <c r="N189" s="28">
        <v>0</v>
      </c>
      <c r="O189" s="28">
        <v>0</v>
      </c>
      <c r="P189" s="28">
        <v>0</v>
      </c>
      <c r="Q189" s="28">
        <v>0</v>
      </c>
      <c r="R189" s="28">
        <v>6999206</v>
      </c>
      <c r="S189" s="28"/>
      <c r="T189" s="28"/>
      <c r="U189" s="28"/>
      <c r="V189" s="28">
        <f t="shared" si="4"/>
        <v>6999206</v>
      </c>
      <c r="W189" s="54" t="s">
        <v>762</v>
      </c>
      <c r="X189" s="40"/>
    </row>
    <row r="190" spans="1:25" ht="12.75" customHeight="1" x14ac:dyDescent="0.2">
      <c r="A190" s="24" t="s">
        <v>90</v>
      </c>
      <c r="B190" s="25" t="s">
        <v>237</v>
      </c>
      <c r="C190" s="26" t="s">
        <v>272</v>
      </c>
      <c r="D190" s="43" t="s">
        <v>1691</v>
      </c>
      <c r="E190" s="27" t="s">
        <v>1692</v>
      </c>
      <c r="F190" s="28">
        <v>15696000</v>
      </c>
      <c r="G190" s="41">
        <f t="shared" si="3"/>
        <v>0.95052675840978595</v>
      </c>
      <c r="H190" s="28">
        <v>3139200</v>
      </c>
      <c r="I190" s="28">
        <v>12556800</v>
      </c>
      <c r="J190" s="28">
        <v>0</v>
      </c>
      <c r="K190" s="28">
        <v>0</v>
      </c>
      <c r="L190" s="28">
        <v>0</v>
      </c>
      <c r="M190" s="28">
        <v>0</v>
      </c>
      <c r="N190" s="28">
        <v>0</v>
      </c>
      <c r="O190" s="28">
        <v>0</v>
      </c>
      <c r="P190" s="28">
        <v>0</v>
      </c>
      <c r="Q190" s="28">
        <v>2362668</v>
      </c>
      <c r="R190" s="28">
        <v>0</v>
      </c>
      <c r="S190" s="28"/>
      <c r="T190" s="28"/>
      <c r="U190" s="28"/>
      <c r="V190" s="28">
        <f t="shared" si="4"/>
        <v>2362668</v>
      </c>
      <c r="W190" s="54" t="s">
        <v>762</v>
      </c>
      <c r="X190" s="40"/>
      <c r="Y190" s="40"/>
    </row>
    <row r="191" spans="1:25" ht="12.75" customHeight="1" x14ac:dyDescent="0.2">
      <c r="A191" s="24" t="s">
        <v>90</v>
      </c>
      <c r="B191" s="25" t="s">
        <v>237</v>
      </c>
      <c r="C191" s="26" t="s">
        <v>274</v>
      </c>
      <c r="D191" s="43" t="s">
        <v>1693</v>
      </c>
      <c r="E191" s="27" t="s">
        <v>1694</v>
      </c>
      <c r="F191" s="28">
        <v>156621163</v>
      </c>
      <c r="G191" s="41">
        <f t="shared" si="3"/>
        <v>1</v>
      </c>
      <c r="H191" s="28">
        <v>20466749</v>
      </c>
      <c r="I191" s="28">
        <v>136154414</v>
      </c>
      <c r="J191" s="28">
        <v>0</v>
      </c>
      <c r="K191" s="28">
        <v>0</v>
      </c>
      <c r="L191" s="28">
        <v>0</v>
      </c>
      <c r="M191" s="28">
        <v>0</v>
      </c>
      <c r="N191" s="28">
        <v>0</v>
      </c>
      <c r="O191" s="28">
        <v>0</v>
      </c>
      <c r="P191" s="28">
        <v>0</v>
      </c>
      <c r="Q191" s="28">
        <v>0</v>
      </c>
      <c r="R191" s="28">
        <v>20466749</v>
      </c>
      <c r="S191" s="28"/>
      <c r="T191" s="28"/>
      <c r="U191" s="28"/>
      <c r="V191" s="28">
        <f t="shared" si="4"/>
        <v>20466749</v>
      </c>
      <c r="W191" s="54" t="s">
        <v>762</v>
      </c>
      <c r="X191" s="40"/>
      <c r="Y191" s="40"/>
    </row>
    <row r="192" spans="1:25" ht="12.75" customHeight="1" x14ac:dyDescent="0.2">
      <c r="A192" s="24" t="s">
        <v>90</v>
      </c>
      <c r="B192" s="25" t="s">
        <v>237</v>
      </c>
      <c r="C192" s="26" t="s">
        <v>274</v>
      </c>
      <c r="D192" s="43" t="s">
        <v>1695</v>
      </c>
      <c r="E192" s="27" t="s">
        <v>1696</v>
      </c>
      <c r="F192" s="28">
        <v>34165000</v>
      </c>
      <c r="G192" s="41">
        <f t="shared" si="3"/>
        <v>1</v>
      </c>
      <c r="H192" s="28">
        <v>6833000</v>
      </c>
      <c r="I192" s="28">
        <v>27332000</v>
      </c>
      <c r="J192" s="28">
        <v>0</v>
      </c>
      <c r="K192" s="28">
        <v>0</v>
      </c>
      <c r="L192" s="28">
        <v>0</v>
      </c>
      <c r="M192" s="28">
        <v>0</v>
      </c>
      <c r="N192" s="28">
        <v>0</v>
      </c>
      <c r="O192" s="28">
        <v>0</v>
      </c>
      <c r="P192" s="28">
        <v>6833000</v>
      </c>
      <c r="Q192" s="28">
        <v>0</v>
      </c>
      <c r="R192" s="28">
        <v>0</v>
      </c>
      <c r="S192" s="28"/>
      <c r="T192" s="28"/>
      <c r="U192" s="28"/>
      <c r="V192" s="28">
        <f t="shared" si="4"/>
        <v>6833000</v>
      </c>
      <c r="W192" s="54" t="s">
        <v>762</v>
      </c>
      <c r="X192" s="40"/>
      <c r="Y192" s="40"/>
    </row>
    <row r="193" spans="1:25" ht="12.75" customHeight="1" x14ac:dyDescent="0.2">
      <c r="A193" s="24" t="s">
        <v>90</v>
      </c>
      <c r="B193" s="25" t="s">
        <v>237</v>
      </c>
      <c r="C193" s="26" t="s">
        <v>274</v>
      </c>
      <c r="D193" s="43" t="s">
        <v>1697</v>
      </c>
      <c r="E193" s="27" t="s">
        <v>1698</v>
      </c>
      <c r="F193" s="28">
        <v>19200000</v>
      </c>
      <c r="G193" s="41">
        <f t="shared" si="3"/>
        <v>1</v>
      </c>
      <c r="H193" s="28">
        <v>9600000</v>
      </c>
      <c r="I193" s="28">
        <v>9600000</v>
      </c>
      <c r="J193" s="28">
        <v>0</v>
      </c>
      <c r="K193" s="28">
        <v>0</v>
      </c>
      <c r="L193" s="28">
        <v>0</v>
      </c>
      <c r="M193" s="28">
        <v>0</v>
      </c>
      <c r="N193" s="28">
        <v>0</v>
      </c>
      <c r="O193" s="28">
        <v>0</v>
      </c>
      <c r="P193" s="28">
        <v>9600000</v>
      </c>
      <c r="Q193" s="28">
        <v>0</v>
      </c>
      <c r="R193" s="28">
        <v>0</v>
      </c>
      <c r="S193" s="28"/>
      <c r="T193" s="28"/>
      <c r="U193" s="28"/>
      <c r="V193" s="28">
        <f t="shared" si="4"/>
        <v>9600000</v>
      </c>
      <c r="W193" s="54" t="s">
        <v>762</v>
      </c>
      <c r="X193" s="40"/>
      <c r="Y193" s="40"/>
    </row>
    <row r="194" spans="1:25" ht="12.75" customHeight="1" x14ac:dyDescent="0.2">
      <c r="A194" s="24" t="s">
        <v>90</v>
      </c>
      <c r="B194" s="25" t="s">
        <v>237</v>
      </c>
      <c r="C194" s="26" t="s">
        <v>914</v>
      </c>
      <c r="D194" s="43" t="s">
        <v>1699</v>
      </c>
      <c r="E194" s="27" t="s">
        <v>1700</v>
      </c>
      <c r="F194" s="28">
        <v>45600000</v>
      </c>
      <c r="G194" s="41">
        <f t="shared" si="3"/>
        <v>1</v>
      </c>
      <c r="H194" s="28">
        <v>2600000</v>
      </c>
      <c r="I194" s="28">
        <v>43000000</v>
      </c>
      <c r="J194" s="28">
        <v>0</v>
      </c>
      <c r="K194" s="28">
        <v>0</v>
      </c>
      <c r="L194" s="28">
        <v>0</v>
      </c>
      <c r="M194" s="28">
        <v>0</v>
      </c>
      <c r="N194" s="28">
        <v>0</v>
      </c>
      <c r="O194" s="28">
        <v>0</v>
      </c>
      <c r="P194" s="28">
        <v>2600000</v>
      </c>
      <c r="Q194" s="28">
        <v>0</v>
      </c>
      <c r="R194" s="28">
        <v>0</v>
      </c>
      <c r="S194" s="28"/>
      <c r="T194" s="28"/>
      <c r="U194" s="28"/>
      <c r="V194" s="28">
        <f t="shared" si="4"/>
        <v>2600000</v>
      </c>
      <c r="W194" s="54" t="s">
        <v>762</v>
      </c>
      <c r="X194" s="40"/>
      <c r="Y194" s="40"/>
    </row>
    <row r="195" spans="1:25" ht="12.75" customHeight="1" x14ac:dyDescent="0.2">
      <c r="A195" s="24" t="s">
        <v>90</v>
      </c>
      <c r="B195" s="25" t="s">
        <v>237</v>
      </c>
      <c r="C195" s="26" t="s">
        <v>1050</v>
      </c>
      <c r="D195" s="43" t="s">
        <v>1051</v>
      </c>
      <c r="E195" s="27" t="s">
        <v>1052</v>
      </c>
      <c r="F195" s="28">
        <v>46200000</v>
      </c>
      <c r="G195" s="41">
        <f t="shared" si="3"/>
        <v>1</v>
      </c>
      <c r="H195" s="28">
        <v>9240000</v>
      </c>
      <c r="I195" s="28">
        <v>36960000</v>
      </c>
      <c r="J195" s="28">
        <v>0</v>
      </c>
      <c r="K195" s="28">
        <v>0</v>
      </c>
      <c r="L195" s="28">
        <v>0</v>
      </c>
      <c r="M195" s="28">
        <v>0</v>
      </c>
      <c r="N195" s="28">
        <v>0</v>
      </c>
      <c r="O195" s="28">
        <v>9240000</v>
      </c>
      <c r="P195" s="28">
        <v>0</v>
      </c>
      <c r="Q195" s="28">
        <v>0</v>
      </c>
      <c r="R195" s="28">
        <v>0</v>
      </c>
      <c r="S195" s="28"/>
      <c r="T195" s="28"/>
      <c r="U195" s="28"/>
      <c r="V195" s="28">
        <f t="shared" si="4"/>
        <v>9240000</v>
      </c>
      <c r="W195" s="54" t="s">
        <v>762</v>
      </c>
      <c r="X195" s="40"/>
    </row>
    <row r="196" spans="1:25" ht="12.75" customHeight="1" x14ac:dyDescent="0.2">
      <c r="A196" s="24" t="s">
        <v>90</v>
      </c>
      <c r="B196" s="25" t="s">
        <v>237</v>
      </c>
      <c r="C196" s="26" t="s">
        <v>1053</v>
      </c>
      <c r="D196" s="43" t="s">
        <v>1054</v>
      </c>
      <c r="E196" s="27" t="s">
        <v>1055</v>
      </c>
      <c r="F196" s="28">
        <v>47280000</v>
      </c>
      <c r="G196" s="41">
        <f t="shared" si="3"/>
        <v>1</v>
      </c>
      <c r="H196" s="28">
        <v>30732000</v>
      </c>
      <c r="I196" s="28">
        <v>16548000</v>
      </c>
      <c r="J196" s="28">
        <v>0</v>
      </c>
      <c r="K196" s="28">
        <v>0</v>
      </c>
      <c r="L196" s="28">
        <v>0</v>
      </c>
      <c r="M196" s="28">
        <v>0</v>
      </c>
      <c r="N196" s="28">
        <v>0</v>
      </c>
      <c r="O196" s="28">
        <v>30732000</v>
      </c>
      <c r="P196" s="28">
        <v>0</v>
      </c>
      <c r="Q196" s="28">
        <v>0</v>
      </c>
      <c r="R196" s="28">
        <v>0</v>
      </c>
      <c r="S196" s="28"/>
      <c r="T196" s="28"/>
      <c r="U196" s="28"/>
      <c r="V196" s="28">
        <f t="shared" si="4"/>
        <v>30732000</v>
      </c>
      <c r="W196" s="54" t="s">
        <v>762</v>
      </c>
      <c r="X196" s="40"/>
      <c r="Y196" s="40"/>
    </row>
    <row r="197" spans="1:25" ht="12.75" customHeight="1" x14ac:dyDescent="0.2">
      <c r="A197" s="24" t="s">
        <v>90</v>
      </c>
      <c r="B197" s="25" t="s">
        <v>305</v>
      </c>
      <c r="C197" s="26" t="s">
        <v>1701</v>
      </c>
      <c r="D197" s="43" t="s">
        <v>1702</v>
      </c>
      <c r="E197" s="27" t="s">
        <v>1703</v>
      </c>
      <c r="F197" s="28">
        <v>34510000</v>
      </c>
      <c r="G197" s="41">
        <f t="shared" si="3"/>
        <v>0.9634888438133874</v>
      </c>
      <c r="H197" s="28">
        <v>20706000</v>
      </c>
      <c r="I197" s="28">
        <v>13804000</v>
      </c>
      <c r="J197" s="28">
        <v>0</v>
      </c>
      <c r="K197" s="28">
        <v>0</v>
      </c>
      <c r="L197" s="28">
        <v>0</v>
      </c>
      <c r="M197" s="28">
        <v>0</v>
      </c>
      <c r="N197" s="28">
        <v>0</v>
      </c>
      <c r="O197" s="28">
        <v>0</v>
      </c>
      <c r="P197" s="28">
        <v>0</v>
      </c>
      <c r="Q197" s="28">
        <v>0</v>
      </c>
      <c r="R197" s="28">
        <v>19446000</v>
      </c>
      <c r="S197" s="28"/>
      <c r="T197" s="28"/>
      <c r="U197" s="28"/>
      <c r="V197" s="28">
        <f t="shared" si="4"/>
        <v>19446000</v>
      </c>
      <c r="W197" s="54" t="s">
        <v>762</v>
      </c>
      <c r="X197" s="40"/>
      <c r="Y197" s="40"/>
    </row>
    <row r="198" spans="1:25" ht="12.75" customHeight="1" x14ac:dyDescent="0.2">
      <c r="A198" s="24" t="s">
        <v>90</v>
      </c>
      <c r="B198" s="25" t="s">
        <v>99</v>
      </c>
      <c r="C198" s="26" t="s">
        <v>1056</v>
      </c>
      <c r="D198" s="43" t="s">
        <v>1057</v>
      </c>
      <c r="E198" s="27" t="s">
        <v>1058</v>
      </c>
      <c r="F198" s="28">
        <v>157200000</v>
      </c>
      <c r="G198" s="41">
        <f t="shared" si="3"/>
        <v>1</v>
      </c>
      <c r="H198" s="28">
        <v>47160000</v>
      </c>
      <c r="I198" s="28">
        <v>110040000</v>
      </c>
      <c r="J198" s="28">
        <v>0</v>
      </c>
      <c r="K198" s="28">
        <v>0</v>
      </c>
      <c r="L198" s="28">
        <v>0</v>
      </c>
      <c r="M198" s="28">
        <v>0</v>
      </c>
      <c r="N198" s="28">
        <v>0</v>
      </c>
      <c r="O198" s="28">
        <v>47160000</v>
      </c>
      <c r="P198" s="28">
        <v>0</v>
      </c>
      <c r="Q198" s="28">
        <v>0</v>
      </c>
      <c r="R198" s="28">
        <v>0</v>
      </c>
      <c r="S198" s="28"/>
      <c r="T198" s="28"/>
      <c r="U198" s="28"/>
      <c r="V198" s="28">
        <f t="shared" si="4"/>
        <v>47160000</v>
      </c>
      <c r="W198" s="54" t="s">
        <v>762</v>
      </c>
      <c r="X198" s="40"/>
    </row>
    <row r="199" spans="1:25" ht="12.75" customHeight="1" x14ac:dyDescent="0.2">
      <c r="A199" s="24" t="s">
        <v>90</v>
      </c>
      <c r="B199" s="25" t="s">
        <v>99</v>
      </c>
      <c r="C199" s="26" t="s">
        <v>1059</v>
      </c>
      <c r="D199" s="43">
        <v>13904181005</v>
      </c>
      <c r="E199" s="27" t="s">
        <v>1060</v>
      </c>
      <c r="F199" s="28">
        <v>44400000</v>
      </c>
      <c r="G199" s="41">
        <f t="shared" si="3"/>
        <v>1</v>
      </c>
      <c r="H199" s="28">
        <v>2400000</v>
      </c>
      <c r="I199" s="28">
        <v>42000000</v>
      </c>
      <c r="J199" s="28">
        <v>0</v>
      </c>
      <c r="K199" s="28">
        <v>0</v>
      </c>
      <c r="L199" s="28">
        <v>0</v>
      </c>
      <c r="M199" s="28">
        <v>0</v>
      </c>
      <c r="N199" s="28">
        <v>0</v>
      </c>
      <c r="O199" s="28">
        <v>2400000</v>
      </c>
      <c r="P199" s="28">
        <v>0</v>
      </c>
      <c r="Q199" s="28">
        <v>0</v>
      </c>
      <c r="R199" s="28">
        <v>0</v>
      </c>
      <c r="S199" s="28"/>
      <c r="T199" s="28"/>
      <c r="U199" s="28"/>
      <c r="V199" s="28">
        <f t="shared" si="4"/>
        <v>2400000</v>
      </c>
      <c r="W199" s="54" t="s">
        <v>762</v>
      </c>
      <c r="X199" s="40"/>
    </row>
    <row r="200" spans="1:25" ht="12.75" customHeight="1" x14ac:dyDescent="0.2">
      <c r="A200" s="24" t="s">
        <v>90</v>
      </c>
      <c r="B200" s="25" t="s">
        <v>99</v>
      </c>
      <c r="C200" s="26" t="s">
        <v>1704</v>
      </c>
      <c r="D200" s="43" t="s">
        <v>1705</v>
      </c>
      <c r="E200" s="27" t="s">
        <v>1706</v>
      </c>
      <c r="F200" s="28">
        <v>238900000</v>
      </c>
      <c r="G200" s="41">
        <f t="shared" si="3"/>
        <v>0.47844286312264545</v>
      </c>
      <c r="H200" s="28">
        <v>191120000</v>
      </c>
      <c r="I200" s="28">
        <v>47780000</v>
      </c>
      <c r="J200" s="28">
        <v>0</v>
      </c>
      <c r="K200" s="28">
        <v>0</v>
      </c>
      <c r="L200" s="28">
        <v>0</v>
      </c>
      <c r="M200" s="28">
        <v>0</v>
      </c>
      <c r="N200" s="28">
        <v>0</v>
      </c>
      <c r="O200" s="28">
        <v>0</v>
      </c>
      <c r="P200" s="28">
        <v>66520000</v>
      </c>
      <c r="Q200" s="28">
        <v>0</v>
      </c>
      <c r="R200" s="28">
        <v>0</v>
      </c>
      <c r="S200" s="28"/>
      <c r="T200" s="28"/>
      <c r="U200" s="28"/>
      <c r="V200" s="28">
        <f t="shared" si="4"/>
        <v>66520000</v>
      </c>
      <c r="W200" s="54" t="s">
        <v>762</v>
      </c>
      <c r="X200" s="40"/>
    </row>
    <row r="201" spans="1:25" ht="12.75" customHeight="1" x14ac:dyDescent="0.2">
      <c r="A201" s="24" t="s">
        <v>90</v>
      </c>
      <c r="B201" s="25" t="s">
        <v>99</v>
      </c>
      <c r="C201" s="26" t="s">
        <v>1061</v>
      </c>
      <c r="D201" s="43" t="s">
        <v>1062</v>
      </c>
      <c r="E201" s="27" t="s">
        <v>1063</v>
      </c>
      <c r="F201" s="28">
        <v>54000000</v>
      </c>
      <c r="G201" s="41">
        <f t="shared" si="3"/>
        <v>1</v>
      </c>
      <c r="H201" s="28">
        <v>27000000</v>
      </c>
      <c r="I201" s="28">
        <v>27000000</v>
      </c>
      <c r="J201" s="28">
        <v>0</v>
      </c>
      <c r="K201" s="28">
        <v>0</v>
      </c>
      <c r="L201" s="28">
        <v>0</v>
      </c>
      <c r="M201" s="28">
        <v>0</v>
      </c>
      <c r="N201" s="28">
        <v>0</v>
      </c>
      <c r="O201" s="28">
        <v>27000000</v>
      </c>
      <c r="P201" s="28">
        <v>0</v>
      </c>
      <c r="Q201" s="28">
        <v>0</v>
      </c>
      <c r="R201" s="28">
        <v>0</v>
      </c>
      <c r="S201" s="28"/>
      <c r="T201" s="28"/>
      <c r="U201" s="28"/>
      <c r="V201" s="28">
        <f t="shared" si="4"/>
        <v>27000000</v>
      </c>
      <c r="W201" s="54" t="s">
        <v>762</v>
      </c>
      <c r="X201" s="71"/>
    </row>
    <row r="202" spans="1:25" ht="12.75" customHeight="1" x14ac:dyDescent="0.2">
      <c r="A202" s="24" t="s">
        <v>90</v>
      </c>
      <c r="B202" s="25" t="s">
        <v>99</v>
      </c>
      <c r="C202" s="26" t="s">
        <v>240</v>
      </c>
      <c r="D202" s="43" t="s">
        <v>1707</v>
      </c>
      <c r="E202" s="27" t="s">
        <v>1708</v>
      </c>
      <c r="F202" s="28">
        <v>54000000</v>
      </c>
      <c r="G202" s="41">
        <f t="shared" si="3"/>
        <v>1</v>
      </c>
      <c r="H202" s="28">
        <v>27000000</v>
      </c>
      <c r="I202" s="28">
        <v>27000000</v>
      </c>
      <c r="J202" s="28">
        <v>0</v>
      </c>
      <c r="K202" s="28">
        <v>0</v>
      </c>
      <c r="L202" s="28">
        <v>0</v>
      </c>
      <c r="M202" s="28">
        <v>0</v>
      </c>
      <c r="N202" s="28">
        <v>0</v>
      </c>
      <c r="O202" s="28">
        <v>0</v>
      </c>
      <c r="P202" s="28">
        <v>0</v>
      </c>
      <c r="Q202" s="28">
        <v>0</v>
      </c>
      <c r="R202" s="28">
        <v>27000000</v>
      </c>
      <c r="S202" s="28"/>
      <c r="T202" s="28"/>
      <c r="U202" s="28"/>
      <c r="V202" s="28">
        <f t="shared" si="4"/>
        <v>27000000</v>
      </c>
      <c r="W202" s="54" t="s">
        <v>762</v>
      </c>
      <c r="X202" s="40"/>
    </row>
    <row r="203" spans="1:25" ht="12.75" customHeight="1" x14ac:dyDescent="0.2">
      <c r="A203" s="24" t="s">
        <v>90</v>
      </c>
      <c r="B203" s="25" t="s">
        <v>99</v>
      </c>
      <c r="C203" s="26" t="s">
        <v>1064</v>
      </c>
      <c r="D203" s="43" t="s">
        <v>1065</v>
      </c>
      <c r="E203" s="27" t="s">
        <v>1066</v>
      </c>
      <c r="F203" s="28">
        <v>36000000</v>
      </c>
      <c r="G203" s="41">
        <f t="shared" si="3"/>
        <v>1</v>
      </c>
      <c r="H203" s="28">
        <v>18000000</v>
      </c>
      <c r="I203" s="28">
        <v>18000000</v>
      </c>
      <c r="J203" s="28">
        <v>0</v>
      </c>
      <c r="K203" s="28">
        <v>0</v>
      </c>
      <c r="L203" s="28">
        <v>0</v>
      </c>
      <c r="M203" s="28">
        <v>18000000</v>
      </c>
      <c r="N203" s="28">
        <v>0</v>
      </c>
      <c r="O203" s="28">
        <v>0</v>
      </c>
      <c r="P203" s="28">
        <v>0</v>
      </c>
      <c r="Q203" s="28">
        <v>0</v>
      </c>
      <c r="R203" s="28">
        <v>0</v>
      </c>
      <c r="S203" s="28"/>
      <c r="T203" s="28"/>
      <c r="U203" s="28"/>
      <c r="V203" s="28">
        <f t="shared" si="4"/>
        <v>18000000</v>
      </c>
      <c r="W203" s="54" t="s">
        <v>762</v>
      </c>
      <c r="X203" s="40"/>
      <c r="Y203" s="40"/>
    </row>
    <row r="204" spans="1:25" ht="12.75" customHeight="1" x14ac:dyDescent="0.2">
      <c r="A204" s="24" t="s">
        <v>90</v>
      </c>
      <c r="B204" s="25" t="s">
        <v>99</v>
      </c>
      <c r="C204" s="26" t="s">
        <v>124</v>
      </c>
      <c r="D204" s="43" t="s">
        <v>1067</v>
      </c>
      <c r="E204" s="27" t="s">
        <v>1068</v>
      </c>
      <c r="F204" s="28">
        <v>36000000</v>
      </c>
      <c r="G204" s="41">
        <f t="shared" si="3"/>
        <v>1</v>
      </c>
      <c r="H204" s="28">
        <v>18000000</v>
      </c>
      <c r="I204" s="28">
        <v>18000000</v>
      </c>
      <c r="J204" s="28">
        <v>0</v>
      </c>
      <c r="K204" s="28">
        <v>0</v>
      </c>
      <c r="L204" s="28">
        <v>0</v>
      </c>
      <c r="M204" s="28">
        <v>18000000</v>
      </c>
      <c r="N204" s="28">
        <v>0</v>
      </c>
      <c r="O204" s="28">
        <v>0</v>
      </c>
      <c r="P204" s="28">
        <v>0</v>
      </c>
      <c r="Q204" s="28">
        <v>0</v>
      </c>
      <c r="R204" s="28">
        <v>0</v>
      </c>
      <c r="S204" s="28"/>
      <c r="T204" s="28"/>
      <c r="U204" s="28"/>
      <c r="V204" s="28">
        <f t="shared" si="4"/>
        <v>18000000</v>
      </c>
      <c r="W204" s="54" t="s">
        <v>762</v>
      </c>
      <c r="X204" s="40"/>
      <c r="Y204" s="40"/>
    </row>
    <row r="205" spans="1:25" ht="12.75" customHeight="1" x14ac:dyDescent="0.2">
      <c r="A205" s="24" t="s">
        <v>90</v>
      </c>
      <c r="B205" s="25" t="s">
        <v>99</v>
      </c>
      <c r="C205" s="26" t="s">
        <v>124</v>
      </c>
      <c r="D205" s="43" t="s">
        <v>77</v>
      </c>
      <c r="E205" s="27" t="s">
        <v>163</v>
      </c>
      <c r="F205" s="28">
        <v>204392089</v>
      </c>
      <c r="G205" s="41">
        <f t="shared" si="3"/>
        <v>0.9983578571869286</v>
      </c>
      <c r="H205" s="28">
        <v>102196044</v>
      </c>
      <c r="I205" s="28">
        <v>102196045</v>
      </c>
      <c r="J205" s="28">
        <v>0</v>
      </c>
      <c r="K205" s="28">
        <v>0</v>
      </c>
      <c r="L205" s="28">
        <v>101860403</v>
      </c>
      <c r="M205" s="28">
        <v>0</v>
      </c>
      <c r="N205" s="28">
        <v>0</v>
      </c>
      <c r="O205" s="28">
        <v>0</v>
      </c>
      <c r="P205" s="28">
        <v>0</v>
      </c>
      <c r="Q205" s="28">
        <v>0</v>
      </c>
      <c r="R205" s="28">
        <v>0</v>
      </c>
      <c r="S205" s="28"/>
      <c r="T205" s="28"/>
      <c r="U205" s="28"/>
      <c r="V205" s="28">
        <f t="shared" si="4"/>
        <v>101860403</v>
      </c>
      <c r="W205" s="54" t="s">
        <v>762</v>
      </c>
      <c r="X205" s="40"/>
    </row>
    <row r="206" spans="1:25" ht="12.75" customHeight="1" x14ac:dyDescent="0.2">
      <c r="A206" s="24" t="s">
        <v>90</v>
      </c>
      <c r="B206" s="25" t="s">
        <v>99</v>
      </c>
      <c r="C206" s="26" t="s">
        <v>124</v>
      </c>
      <c r="D206" s="43" t="s">
        <v>1069</v>
      </c>
      <c r="E206" s="27" t="s">
        <v>1070</v>
      </c>
      <c r="F206" s="28">
        <v>217987549</v>
      </c>
      <c r="G206" s="41">
        <f t="shared" si="3"/>
        <v>0.95005610159872023</v>
      </c>
      <c r="H206" s="28">
        <v>87195020</v>
      </c>
      <c r="I206" s="28">
        <v>130792529</v>
      </c>
      <c r="J206" s="28">
        <v>0</v>
      </c>
      <c r="K206" s="28">
        <v>0</v>
      </c>
      <c r="L206" s="28">
        <v>0</v>
      </c>
      <c r="M206" s="28">
        <v>0</v>
      </c>
      <c r="N206" s="28">
        <v>0</v>
      </c>
      <c r="O206" s="28">
        <v>76307872</v>
      </c>
      <c r="P206" s="28">
        <v>0</v>
      </c>
      <c r="Q206" s="28">
        <v>0</v>
      </c>
      <c r="R206" s="28">
        <v>0</v>
      </c>
      <c r="S206" s="28"/>
      <c r="T206" s="28"/>
      <c r="U206" s="28"/>
      <c r="V206" s="28">
        <f t="shared" si="4"/>
        <v>76307872</v>
      </c>
      <c r="W206" s="54" t="s">
        <v>762</v>
      </c>
      <c r="X206" s="40"/>
    </row>
    <row r="207" spans="1:25" ht="12.75" customHeight="1" x14ac:dyDescent="0.2">
      <c r="A207" s="24" t="s">
        <v>90</v>
      </c>
      <c r="B207" s="25" t="s">
        <v>99</v>
      </c>
      <c r="C207" s="26" t="s">
        <v>125</v>
      </c>
      <c r="D207" s="43" t="s">
        <v>78</v>
      </c>
      <c r="E207" s="27" t="s">
        <v>164</v>
      </c>
      <c r="F207" s="28">
        <v>54000000</v>
      </c>
      <c r="G207" s="41">
        <f t="shared" si="3"/>
        <v>1</v>
      </c>
      <c r="H207" s="28">
        <v>27000000</v>
      </c>
      <c r="I207" s="28">
        <v>27000000</v>
      </c>
      <c r="J207" s="28">
        <v>21600000</v>
      </c>
      <c r="K207" s="28">
        <v>0</v>
      </c>
      <c r="L207" s="28">
        <v>0</v>
      </c>
      <c r="M207" s="28">
        <v>0</v>
      </c>
      <c r="N207" s="28">
        <v>0</v>
      </c>
      <c r="O207" s="28">
        <v>5400000</v>
      </c>
      <c r="P207" s="28">
        <v>0</v>
      </c>
      <c r="Q207" s="28">
        <v>0</v>
      </c>
      <c r="R207" s="28">
        <v>0</v>
      </c>
      <c r="S207" s="28"/>
      <c r="T207" s="28"/>
      <c r="U207" s="28"/>
      <c r="V207" s="28">
        <f t="shared" si="4"/>
        <v>27000000</v>
      </c>
      <c r="W207" s="54" t="s">
        <v>762</v>
      </c>
      <c r="X207" s="40"/>
      <c r="Y207" s="40"/>
    </row>
    <row r="208" spans="1:25" ht="12.75" customHeight="1" x14ac:dyDescent="0.2">
      <c r="A208" s="24" t="s">
        <v>90</v>
      </c>
      <c r="B208" s="25" t="s">
        <v>99</v>
      </c>
      <c r="C208" s="26" t="s">
        <v>1709</v>
      </c>
      <c r="D208" s="43" t="s">
        <v>1710</v>
      </c>
      <c r="E208" s="27" t="s">
        <v>1711</v>
      </c>
      <c r="F208" s="28">
        <v>54000000</v>
      </c>
      <c r="G208" s="41">
        <f t="shared" si="3"/>
        <v>0.94444444444444442</v>
      </c>
      <c r="H208" s="28">
        <v>27000000</v>
      </c>
      <c r="I208" s="28">
        <v>27000000</v>
      </c>
      <c r="J208" s="28">
        <v>0</v>
      </c>
      <c r="K208" s="28">
        <v>0</v>
      </c>
      <c r="L208" s="28">
        <v>0</v>
      </c>
      <c r="M208" s="28">
        <v>0</v>
      </c>
      <c r="N208" s="28">
        <v>0</v>
      </c>
      <c r="O208" s="28">
        <v>0</v>
      </c>
      <c r="P208" s="28">
        <v>24000000</v>
      </c>
      <c r="Q208" s="28">
        <v>0</v>
      </c>
      <c r="R208" s="28">
        <v>0</v>
      </c>
      <c r="S208" s="28"/>
      <c r="T208" s="28"/>
      <c r="U208" s="28"/>
      <c r="V208" s="28">
        <f t="shared" si="4"/>
        <v>24000000</v>
      </c>
      <c r="W208" s="54" t="s">
        <v>762</v>
      </c>
      <c r="X208" s="40"/>
      <c r="Y208" s="40"/>
    </row>
    <row r="209" spans="1:25" ht="12.75" customHeight="1" x14ac:dyDescent="0.2">
      <c r="A209" s="24" t="s">
        <v>90</v>
      </c>
      <c r="B209" s="25" t="s">
        <v>99</v>
      </c>
      <c r="C209" s="26" t="s">
        <v>126</v>
      </c>
      <c r="D209" s="43" t="s">
        <v>79</v>
      </c>
      <c r="E209" s="27" t="s">
        <v>165</v>
      </c>
      <c r="F209" s="28">
        <v>221325848</v>
      </c>
      <c r="G209" s="41">
        <f t="shared" si="3"/>
        <v>1</v>
      </c>
      <c r="H209" s="28">
        <v>18370920</v>
      </c>
      <c r="I209" s="28">
        <v>202954928</v>
      </c>
      <c r="J209" s="28">
        <v>0</v>
      </c>
      <c r="K209" s="28">
        <v>18370920</v>
      </c>
      <c r="L209" s="28">
        <v>0</v>
      </c>
      <c r="M209" s="28">
        <v>0</v>
      </c>
      <c r="N209" s="28">
        <v>0</v>
      </c>
      <c r="O209" s="28">
        <v>0</v>
      </c>
      <c r="P209" s="28">
        <v>0</v>
      </c>
      <c r="Q209" s="28">
        <v>0</v>
      </c>
      <c r="R209" s="28">
        <v>0</v>
      </c>
      <c r="S209" s="28"/>
      <c r="T209" s="28"/>
      <c r="U209" s="28"/>
      <c r="V209" s="28">
        <f t="shared" si="4"/>
        <v>18370920</v>
      </c>
      <c r="W209" s="54" t="s">
        <v>762</v>
      </c>
      <c r="X209" s="40"/>
    </row>
    <row r="210" spans="1:25" ht="12.75" customHeight="1" x14ac:dyDescent="0.2">
      <c r="A210" s="24" t="s">
        <v>90</v>
      </c>
      <c r="B210" s="25" t="s">
        <v>99</v>
      </c>
      <c r="C210" s="26" t="s">
        <v>327</v>
      </c>
      <c r="D210" s="43" t="s">
        <v>1712</v>
      </c>
      <c r="E210" s="27" t="s">
        <v>1713</v>
      </c>
      <c r="F210" s="28">
        <v>41000000</v>
      </c>
      <c r="G210" s="41">
        <f t="shared" si="3"/>
        <v>0.95609756097560972</v>
      </c>
      <c r="H210" s="28">
        <v>3100000</v>
      </c>
      <c r="I210" s="28">
        <v>37900000</v>
      </c>
      <c r="J210" s="28">
        <v>0</v>
      </c>
      <c r="K210" s="28">
        <v>0</v>
      </c>
      <c r="L210" s="28">
        <v>0</v>
      </c>
      <c r="M210" s="28">
        <v>0</v>
      </c>
      <c r="N210" s="28">
        <v>0</v>
      </c>
      <c r="O210" s="28">
        <v>0</v>
      </c>
      <c r="P210" s="28">
        <v>0</v>
      </c>
      <c r="Q210" s="28">
        <v>1300000</v>
      </c>
      <c r="R210" s="28">
        <v>0</v>
      </c>
      <c r="S210" s="28"/>
      <c r="T210" s="28"/>
      <c r="U210" s="28"/>
      <c r="V210" s="28">
        <f t="shared" si="4"/>
        <v>1300000</v>
      </c>
      <c r="W210" s="54" t="s">
        <v>762</v>
      </c>
      <c r="X210" s="40"/>
      <c r="Y210" s="40"/>
    </row>
    <row r="211" spans="1:25" ht="12.75" customHeight="1" x14ac:dyDescent="0.2">
      <c r="A211" s="24" t="s">
        <v>90</v>
      </c>
      <c r="B211" s="25" t="s">
        <v>99</v>
      </c>
      <c r="C211" s="26" t="s">
        <v>327</v>
      </c>
      <c r="D211" s="43" t="s">
        <v>1714</v>
      </c>
      <c r="E211" s="27" t="s">
        <v>1715</v>
      </c>
      <c r="F211" s="28">
        <v>49800000</v>
      </c>
      <c r="G211" s="41">
        <f t="shared" si="3"/>
        <v>1</v>
      </c>
      <c r="H211" s="28">
        <v>24900000</v>
      </c>
      <c r="I211" s="28">
        <v>24900000</v>
      </c>
      <c r="J211" s="28">
        <v>0</v>
      </c>
      <c r="K211" s="28">
        <v>0</v>
      </c>
      <c r="L211" s="28">
        <v>0</v>
      </c>
      <c r="M211" s="28">
        <v>0</v>
      </c>
      <c r="N211" s="28">
        <v>0</v>
      </c>
      <c r="O211" s="28">
        <v>0</v>
      </c>
      <c r="P211" s="28">
        <v>0</v>
      </c>
      <c r="Q211" s="28">
        <v>24900000</v>
      </c>
      <c r="R211" s="28">
        <v>0</v>
      </c>
      <c r="S211" s="28"/>
      <c r="T211" s="28"/>
      <c r="U211" s="28"/>
      <c r="V211" s="28">
        <f t="shared" si="4"/>
        <v>24900000</v>
      </c>
      <c r="W211" s="54" t="s">
        <v>762</v>
      </c>
      <c r="X211" s="40"/>
      <c r="Y211" s="40"/>
    </row>
    <row r="212" spans="1:25" ht="12.75" customHeight="1" x14ac:dyDescent="0.2">
      <c r="A212" s="24" t="s">
        <v>90</v>
      </c>
      <c r="B212" s="25" t="s">
        <v>99</v>
      </c>
      <c r="C212" s="26" t="s">
        <v>328</v>
      </c>
      <c r="D212" s="43" t="s">
        <v>1071</v>
      </c>
      <c r="E212" s="27" t="s">
        <v>1072</v>
      </c>
      <c r="F212" s="28">
        <v>117496017</v>
      </c>
      <c r="G212" s="41">
        <f t="shared" si="3"/>
        <v>1</v>
      </c>
      <c r="H212" s="28">
        <v>58748009</v>
      </c>
      <c r="I212" s="28">
        <v>58748008</v>
      </c>
      <c r="J212" s="28">
        <v>0</v>
      </c>
      <c r="K212" s="28">
        <v>0</v>
      </c>
      <c r="L212" s="28">
        <v>0</v>
      </c>
      <c r="M212" s="28">
        <v>58748009</v>
      </c>
      <c r="N212" s="28">
        <v>0</v>
      </c>
      <c r="O212" s="28">
        <v>0</v>
      </c>
      <c r="P212" s="28">
        <v>0</v>
      </c>
      <c r="Q212" s="28">
        <v>0</v>
      </c>
      <c r="R212" s="28">
        <v>0</v>
      </c>
      <c r="S212" s="28"/>
      <c r="T212" s="28"/>
      <c r="U212" s="28"/>
      <c r="V212" s="28">
        <f t="shared" si="4"/>
        <v>58748009</v>
      </c>
      <c r="W212" s="54" t="s">
        <v>762</v>
      </c>
      <c r="X212" s="40"/>
    </row>
    <row r="213" spans="1:25" ht="12.75" customHeight="1" x14ac:dyDescent="0.2">
      <c r="A213" s="24" t="s">
        <v>90</v>
      </c>
      <c r="B213" s="25" t="s">
        <v>99</v>
      </c>
      <c r="C213" s="26" t="s">
        <v>1073</v>
      </c>
      <c r="D213" s="43" t="s">
        <v>1074</v>
      </c>
      <c r="E213" s="27" t="s">
        <v>1075</v>
      </c>
      <c r="F213" s="28">
        <v>235000000</v>
      </c>
      <c r="G213" s="41">
        <f t="shared" si="3"/>
        <v>0.7</v>
      </c>
      <c r="H213" s="28">
        <v>211500000</v>
      </c>
      <c r="I213" s="28">
        <v>23500000</v>
      </c>
      <c r="J213" s="28">
        <v>0</v>
      </c>
      <c r="K213" s="28">
        <v>0</v>
      </c>
      <c r="L213" s="28">
        <v>0</v>
      </c>
      <c r="M213" s="28">
        <v>0</v>
      </c>
      <c r="N213" s="28">
        <v>141000000</v>
      </c>
      <c r="O213" s="28">
        <v>0</v>
      </c>
      <c r="P213" s="28">
        <v>0</v>
      </c>
      <c r="Q213" s="28">
        <v>0</v>
      </c>
      <c r="R213" s="28">
        <v>0</v>
      </c>
      <c r="S213" s="28"/>
      <c r="T213" s="28"/>
      <c r="U213" s="28"/>
      <c r="V213" s="28">
        <f t="shared" si="4"/>
        <v>141000000</v>
      </c>
      <c r="W213" s="54" t="s">
        <v>762</v>
      </c>
      <c r="X213" s="40"/>
    </row>
    <row r="214" spans="1:25" ht="12.75" customHeight="1" x14ac:dyDescent="0.2">
      <c r="A214" s="24" t="s">
        <v>90</v>
      </c>
      <c r="B214" s="25" t="s">
        <v>99</v>
      </c>
      <c r="C214" s="26" t="s">
        <v>1076</v>
      </c>
      <c r="D214" s="43" t="s">
        <v>1077</v>
      </c>
      <c r="E214" s="27" t="s">
        <v>1078</v>
      </c>
      <c r="F214" s="28">
        <v>36000000</v>
      </c>
      <c r="G214" s="41">
        <f t="shared" si="3"/>
        <v>1</v>
      </c>
      <c r="H214" s="28">
        <v>18000000</v>
      </c>
      <c r="I214" s="28">
        <v>18000000</v>
      </c>
      <c r="J214" s="28">
        <v>0</v>
      </c>
      <c r="K214" s="28">
        <v>0</v>
      </c>
      <c r="L214" s="28">
        <v>0</v>
      </c>
      <c r="M214" s="28">
        <v>0</v>
      </c>
      <c r="N214" s="28">
        <v>18000000</v>
      </c>
      <c r="O214" s="28">
        <v>0</v>
      </c>
      <c r="P214" s="28">
        <v>0</v>
      </c>
      <c r="Q214" s="28">
        <v>0</v>
      </c>
      <c r="R214" s="28">
        <v>0</v>
      </c>
      <c r="S214" s="28"/>
      <c r="T214" s="28"/>
      <c r="U214" s="28"/>
      <c r="V214" s="28">
        <f t="shared" si="4"/>
        <v>18000000</v>
      </c>
      <c r="W214" s="54" t="s">
        <v>762</v>
      </c>
      <c r="X214" s="40"/>
    </row>
    <row r="215" spans="1:25" ht="12.75" customHeight="1" x14ac:dyDescent="0.2">
      <c r="A215" s="24" t="s">
        <v>90</v>
      </c>
      <c r="B215" s="25" t="s">
        <v>99</v>
      </c>
      <c r="C215" s="26" t="s">
        <v>330</v>
      </c>
      <c r="D215" s="43" t="s">
        <v>1716</v>
      </c>
      <c r="E215" s="27" t="s">
        <v>1717</v>
      </c>
      <c r="F215" s="28">
        <v>36000000</v>
      </c>
      <c r="G215" s="41">
        <f t="shared" si="3"/>
        <v>1</v>
      </c>
      <c r="H215" s="28">
        <v>18000000</v>
      </c>
      <c r="I215" s="28">
        <v>18000000</v>
      </c>
      <c r="J215" s="28">
        <v>0</v>
      </c>
      <c r="K215" s="28">
        <v>0</v>
      </c>
      <c r="L215" s="28">
        <v>0</v>
      </c>
      <c r="M215" s="28">
        <v>0</v>
      </c>
      <c r="N215" s="28">
        <v>0</v>
      </c>
      <c r="O215" s="28">
        <v>0</v>
      </c>
      <c r="P215" s="28">
        <v>0</v>
      </c>
      <c r="Q215" s="28">
        <v>0</v>
      </c>
      <c r="R215" s="28">
        <v>18000000</v>
      </c>
      <c r="S215" s="28"/>
      <c r="T215" s="28"/>
      <c r="U215" s="28"/>
      <c r="V215" s="28">
        <f t="shared" si="4"/>
        <v>18000000</v>
      </c>
      <c r="W215" s="54" t="s">
        <v>762</v>
      </c>
      <c r="X215" s="40"/>
    </row>
    <row r="216" spans="1:25" ht="12.75" customHeight="1" x14ac:dyDescent="0.2">
      <c r="A216" s="24" t="s">
        <v>90</v>
      </c>
      <c r="B216" s="25" t="s">
        <v>99</v>
      </c>
      <c r="C216" s="26" t="s">
        <v>127</v>
      </c>
      <c r="D216" s="43">
        <v>13202130406</v>
      </c>
      <c r="E216" s="27" t="s">
        <v>166</v>
      </c>
      <c r="F216" s="28">
        <v>34375000</v>
      </c>
      <c r="G216" s="41">
        <f t="shared" si="3"/>
        <v>0.84916072727272729</v>
      </c>
      <c r="H216" s="28">
        <v>25925500</v>
      </c>
      <c r="I216" s="28">
        <v>8449500</v>
      </c>
      <c r="J216" s="28">
        <v>20740400</v>
      </c>
      <c r="K216" s="28">
        <v>0</v>
      </c>
      <c r="L216" s="28">
        <v>0</v>
      </c>
      <c r="M216" s="28">
        <v>0</v>
      </c>
      <c r="N216" s="28">
        <v>0</v>
      </c>
      <c r="O216" s="28">
        <v>0</v>
      </c>
      <c r="P216" s="28">
        <v>0</v>
      </c>
      <c r="Q216" s="28">
        <v>0</v>
      </c>
      <c r="R216" s="28">
        <v>0</v>
      </c>
      <c r="S216" s="28"/>
      <c r="T216" s="28"/>
      <c r="U216" s="28"/>
      <c r="V216" s="28">
        <f t="shared" si="4"/>
        <v>20740400</v>
      </c>
      <c r="W216" s="54" t="s">
        <v>762</v>
      </c>
      <c r="X216" s="40"/>
    </row>
    <row r="217" spans="1:25" ht="12.75" customHeight="1" x14ac:dyDescent="0.2">
      <c r="A217" s="24" t="s">
        <v>90</v>
      </c>
      <c r="B217" s="25" t="s">
        <v>99</v>
      </c>
      <c r="C217" s="26" t="s">
        <v>128</v>
      </c>
      <c r="D217" s="43" t="s">
        <v>80</v>
      </c>
      <c r="E217" s="27" t="s">
        <v>167</v>
      </c>
      <c r="F217" s="28">
        <v>59400000</v>
      </c>
      <c r="G217" s="41">
        <f t="shared" si="3"/>
        <v>1</v>
      </c>
      <c r="H217" s="28">
        <v>11880000</v>
      </c>
      <c r="I217" s="28">
        <v>47520000</v>
      </c>
      <c r="J217" s="28">
        <v>0</v>
      </c>
      <c r="K217" s="28">
        <v>11880000</v>
      </c>
      <c r="L217" s="28">
        <v>0</v>
      </c>
      <c r="M217" s="28">
        <v>0</v>
      </c>
      <c r="N217" s="28">
        <v>0</v>
      </c>
      <c r="O217" s="28">
        <v>0</v>
      </c>
      <c r="P217" s="28">
        <v>0</v>
      </c>
      <c r="Q217" s="28">
        <v>0</v>
      </c>
      <c r="R217" s="28">
        <v>0</v>
      </c>
      <c r="S217" s="28"/>
      <c r="T217" s="28"/>
      <c r="U217" s="28"/>
      <c r="V217" s="28">
        <f t="shared" si="4"/>
        <v>11880000</v>
      </c>
      <c r="W217" s="54" t="s">
        <v>762</v>
      </c>
      <c r="X217" s="40"/>
    </row>
    <row r="218" spans="1:25" ht="12.75" customHeight="1" x14ac:dyDescent="0.2">
      <c r="A218" s="24" t="s">
        <v>90</v>
      </c>
      <c r="B218" s="25" t="s">
        <v>99</v>
      </c>
      <c r="C218" s="26" t="s">
        <v>128</v>
      </c>
      <c r="D218" s="43" t="s">
        <v>1079</v>
      </c>
      <c r="E218" s="27" t="s">
        <v>1080</v>
      </c>
      <c r="F218" s="28">
        <v>40000008</v>
      </c>
      <c r="G218" s="41">
        <f t="shared" si="3"/>
        <v>1</v>
      </c>
      <c r="H218" s="28">
        <v>20000004</v>
      </c>
      <c r="I218" s="28">
        <v>20000004</v>
      </c>
      <c r="J218" s="28">
        <v>0</v>
      </c>
      <c r="K218" s="28">
        <v>0</v>
      </c>
      <c r="L218" s="28">
        <v>0</v>
      </c>
      <c r="M218" s="28">
        <v>0</v>
      </c>
      <c r="N218" s="28">
        <v>20000004</v>
      </c>
      <c r="O218" s="28">
        <v>0</v>
      </c>
      <c r="P218" s="28">
        <v>0</v>
      </c>
      <c r="Q218" s="28">
        <v>0</v>
      </c>
      <c r="R218" s="28">
        <v>0</v>
      </c>
      <c r="S218" s="28"/>
      <c r="T218" s="28"/>
      <c r="U218" s="28"/>
      <c r="V218" s="28">
        <f t="shared" si="4"/>
        <v>20000004</v>
      </c>
      <c r="W218" s="54" t="s">
        <v>762</v>
      </c>
      <c r="X218" s="40"/>
    </row>
    <row r="219" spans="1:25" ht="12.75" customHeight="1" x14ac:dyDescent="0.2">
      <c r="A219" s="24" t="s">
        <v>90</v>
      </c>
      <c r="B219" s="25" t="s">
        <v>99</v>
      </c>
      <c r="C219" s="26" t="s">
        <v>1081</v>
      </c>
      <c r="D219" s="43" t="s">
        <v>1082</v>
      </c>
      <c r="E219" s="27" t="s">
        <v>1083</v>
      </c>
      <c r="F219" s="28">
        <v>72755736</v>
      </c>
      <c r="G219" s="41">
        <f t="shared" si="3"/>
        <v>0.99793834811869675</v>
      </c>
      <c r="H219" s="28">
        <v>29102294</v>
      </c>
      <c r="I219" s="28">
        <v>43653442</v>
      </c>
      <c r="J219" s="28">
        <v>0</v>
      </c>
      <c r="K219" s="28">
        <v>0</v>
      </c>
      <c r="L219" s="28">
        <v>0</v>
      </c>
      <c r="M219" s="28">
        <v>0</v>
      </c>
      <c r="N219" s="28">
        <v>0</v>
      </c>
      <c r="O219" s="28">
        <v>18652574</v>
      </c>
      <c r="P219" s="28">
        <v>0</v>
      </c>
      <c r="Q219" s="28">
        <v>0</v>
      </c>
      <c r="R219" s="28">
        <v>10299723</v>
      </c>
      <c r="S219" s="28"/>
      <c r="T219" s="28"/>
      <c r="U219" s="28"/>
      <c r="V219" s="28">
        <f t="shared" si="4"/>
        <v>28952297</v>
      </c>
      <c r="W219" s="54" t="s">
        <v>762</v>
      </c>
      <c r="X219" s="40"/>
      <c r="Y219" s="40"/>
    </row>
    <row r="220" spans="1:25" ht="12.75" customHeight="1" x14ac:dyDescent="0.2">
      <c r="A220" s="24" t="s">
        <v>90</v>
      </c>
      <c r="B220" s="25" t="s">
        <v>99</v>
      </c>
      <c r="C220" s="26" t="s">
        <v>129</v>
      </c>
      <c r="D220" s="43" t="s">
        <v>81</v>
      </c>
      <c r="E220" s="27" t="s">
        <v>168</v>
      </c>
      <c r="F220" s="28">
        <v>54000000</v>
      </c>
      <c r="G220" s="41">
        <f t="shared" si="3"/>
        <v>1</v>
      </c>
      <c r="H220" s="28">
        <v>27000000</v>
      </c>
      <c r="I220" s="28">
        <v>27000000</v>
      </c>
      <c r="J220" s="28">
        <v>0</v>
      </c>
      <c r="K220" s="28">
        <v>0</v>
      </c>
      <c r="L220" s="28">
        <v>27000000</v>
      </c>
      <c r="M220" s="28">
        <v>0</v>
      </c>
      <c r="N220" s="28">
        <v>0</v>
      </c>
      <c r="O220" s="28">
        <v>0</v>
      </c>
      <c r="P220" s="28">
        <v>0</v>
      </c>
      <c r="Q220" s="28">
        <v>0</v>
      </c>
      <c r="R220" s="28">
        <v>0</v>
      </c>
      <c r="S220" s="28"/>
      <c r="T220" s="28"/>
      <c r="U220" s="28"/>
      <c r="V220" s="28">
        <f t="shared" si="4"/>
        <v>27000000</v>
      </c>
      <c r="W220" s="54" t="s">
        <v>762</v>
      </c>
      <c r="X220" s="40"/>
      <c r="Y220" s="40"/>
    </row>
    <row r="221" spans="1:25" ht="12.75" customHeight="1" x14ac:dyDescent="0.2">
      <c r="A221" s="24" t="s">
        <v>90</v>
      </c>
      <c r="B221" s="25" t="s">
        <v>99</v>
      </c>
      <c r="C221" s="26" t="s">
        <v>129</v>
      </c>
      <c r="D221" s="43">
        <v>13505160703</v>
      </c>
      <c r="E221" s="27" t="s">
        <v>169</v>
      </c>
      <c r="F221" s="28">
        <v>183152043</v>
      </c>
      <c r="G221" s="41">
        <f t="shared" si="3"/>
        <v>1</v>
      </c>
      <c r="H221" s="28">
        <v>3893117</v>
      </c>
      <c r="I221" s="28">
        <v>179258926</v>
      </c>
      <c r="J221" s="28">
        <v>0</v>
      </c>
      <c r="K221" s="28">
        <v>3893117</v>
      </c>
      <c r="L221" s="28">
        <v>0</v>
      </c>
      <c r="M221" s="28">
        <v>0</v>
      </c>
      <c r="N221" s="28">
        <v>0</v>
      </c>
      <c r="O221" s="28">
        <v>0</v>
      </c>
      <c r="P221" s="28">
        <v>0</v>
      </c>
      <c r="Q221" s="28">
        <v>0</v>
      </c>
      <c r="R221" s="28">
        <v>0</v>
      </c>
      <c r="S221" s="28"/>
      <c r="T221" s="28"/>
      <c r="U221" s="28"/>
      <c r="V221" s="28">
        <f t="shared" si="4"/>
        <v>3893117</v>
      </c>
      <c r="W221" s="54" t="s">
        <v>762</v>
      </c>
      <c r="X221" s="40"/>
    </row>
    <row r="222" spans="1:25" ht="12.75" customHeight="1" x14ac:dyDescent="0.2">
      <c r="A222" s="24" t="s">
        <v>90</v>
      </c>
      <c r="B222" s="25" t="s">
        <v>100</v>
      </c>
      <c r="C222" s="26" t="s">
        <v>130</v>
      </c>
      <c r="D222" s="43" t="s">
        <v>82</v>
      </c>
      <c r="E222" s="27" t="s">
        <v>170</v>
      </c>
      <c r="F222" s="28">
        <v>45333336</v>
      </c>
      <c r="G222" s="41">
        <f t="shared" si="3"/>
        <v>1</v>
      </c>
      <c r="H222" s="28">
        <v>18133334</v>
      </c>
      <c r="I222" s="28">
        <v>27200002</v>
      </c>
      <c r="J222" s="28">
        <v>0</v>
      </c>
      <c r="K222" s="28">
        <v>0</v>
      </c>
      <c r="L222" s="28">
        <v>18133334</v>
      </c>
      <c r="M222" s="28">
        <v>0</v>
      </c>
      <c r="N222" s="28">
        <v>0</v>
      </c>
      <c r="O222" s="28">
        <v>0</v>
      </c>
      <c r="P222" s="28">
        <v>0</v>
      </c>
      <c r="Q222" s="28">
        <v>0</v>
      </c>
      <c r="R222" s="28">
        <v>0</v>
      </c>
      <c r="S222" s="28"/>
      <c r="T222" s="28"/>
      <c r="U222" s="28"/>
      <c r="V222" s="28">
        <f t="shared" si="4"/>
        <v>18133334</v>
      </c>
      <c r="W222" s="54" t="s">
        <v>762</v>
      </c>
      <c r="X222" s="40"/>
      <c r="Y222" s="40"/>
    </row>
    <row r="223" spans="1:25" ht="12.75" customHeight="1" x14ac:dyDescent="0.2">
      <c r="A223" s="24" t="s">
        <v>90</v>
      </c>
      <c r="B223" s="25" t="s">
        <v>100</v>
      </c>
      <c r="C223" s="26" t="s">
        <v>301</v>
      </c>
      <c r="D223" s="43" t="s">
        <v>1084</v>
      </c>
      <c r="E223" s="27" t="s">
        <v>1085</v>
      </c>
      <c r="F223" s="28">
        <v>55000000</v>
      </c>
      <c r="G223" s="41">
        <f t="shared" si="3"/>
        <v>0.97772727272727278</v>
      </c>
      <c r="H223" s="28">
        <v>11000000</v>
      </c>
      <c r="I223" s="28">
        <v>44000000</v>
      </c>
      <c r="J223" s="28">
        <v>0</v>
      </c>
      <c r="K223" s="28">
        <v>0</v>
      </c>
      <c r="L223" s="28">
        <v>0</v>
      </c>
      <c r="M223" s="28">
        <v>0</v>
      </c>
      <c r="N223" s="28">
        <v>0</v>
      </c>
      <c r="O223" s="28">
        <v>9775000</v>
      </c>
      <c r="P223" s="28">
        <v>0</v>
      </c>
      <c r="Q223" s="28">
        <v>0</v>
      </c>
      <c r="R223" s="28">
        <v>0</v>
      </c>
      <c r="S223" s="28"/>
      <c r="T223" s="28"/>
      <c r="U223" s="28"/>
      <c r="V223" s="28">
        <f t="shared" si="4"/>
        <v>9775000</v>
      </c>
      <c r="W223" s="54" t="s">
        <v>762</v>
      </c>
      <c r="X223" s="40"/>
    </row>
    <row r="224" spans="1:25" ht="12.75" customHeight="1" x14ac:dyDescent="0.2">
      <c r="A224" s="24" t="s">
        <v>90</v>
      </c>
      <c r="B224" s="25" t="s">
        <v>100</v>
      </c>
      <c r="C224" s="26" t="s">
        <v>301</v>
      </c>
      <c r="D224" s="43" t="s">
        <v>1086</v>
      </c>
      <c r="E224" s="27" t="s">
        <v>1087</v>
      </c>
      <c r="F224" s="28">
        <v>43680000</v>
      </c>
      <c r="G224" s="41">
        <f t="shared" si="3"/>
        <v>1</v>
      </c>
      <c r="H224" s="28">
        <v>21840000</v>
      </c>
      <c r="I224" s="28">
        <v>21840000</v>
      </c>
      <c r="J224" s="28">
        <v>0</v>
      </c>
      <c r="K224" s="28">
        <v>0</v>
      </c>
      <c r="L224" s="28">
        <v>0</v>
      </c>
      <c r="M224" s="28">
        <v>21840000</v>
      </c>
      <c r="N224" s="28">
        <v>0</v>
      </c>
      <c r="O224" s="28">
        <v>0</v>
      </c>
      <c r="P224" s="28">
        <v>0</v>
      </c>
      <c r="Q224" s="28">
        <v>0</v>
      </c>
      <c r="R224" s="28">
        <v>0</v>
      </c>
      <c r="S224" s="28"/>
      <c r="T224" s="28"/>
      <c r="U224" s="28"/>
      <c r="V224" s="28">
        <f t="shared" si="4"/>
        <v>21840000</v>
      </c>
      <c r="W224" s="54" t="s">
        <v>762</v>
      </c>
      <c r="X224" s="40"/>
    </row>
    <row r="225" spans="1:25" ht="12.75" customHeight="1" x14ac:dyDescent="0.2">
      <c r="A225" s="24" t="s">
        <v>90</v>
      </c>
      <c r="B225" s="25" t="s">
        <v>100</v>
      </c>
      <c r="C225" s="26" t="s">
        <v>302</v>
      </c>
      <c r="D225" s="43" t="s">
        <v>1718</v>
      </c>
      <c r="E225" s="27" t="s">
        <v>1719</v>
      </c>
      <c r="F225" s="28">
        <v>40165079</v>
      </c>
      <c r="G225" s="41">
        <f t="shared" si="3"/>
        <v>0.94481932924867396</v>
      </c>
      <c r="H225" s="28">
        <v>20082540</v>
      </c>
      <c r="I225" s="28">
        <v>20082539</v>
      </c>
      <c r="J225" s="28">
        <v>0</v>
      </c>
      <c r="K225" s="28">
        <v>0</v>
      </c>
      <c r="L225" s="28">
        <v>0</v>
      </c>
      <c r="M225" s="28">
        <v>0</v>
      </c>
      <c r="N225" s="28">
        <v>0</v>
      </c>
      <c r="O225" s="28">
        <v>0</v>
      </c>
      <c r="P225" s="28">
        <v>17866204</v>
      </c>
      <c r="Q225" s="28">
        <v>0</v>
      </c>
      <c r="R225" s="28">
        <v>0</v>
      </c>
      <c r="S225" s="28"/>
      <c r="T225" s="28"/>
      <c r="U225" s="28"/>
      <c r="V225" s="28">
        <f t="shared" si="4"/>
        <v>17866204</v>
      </c>
      <c r="W225" s="54" t="s">
        <v>762</v>
      </c>
      <c r="X225" s="40"/>
    </row>
    <row r="226" spans="1:25" ht="12.75" customHeight="1" x14ac:dyDescent="0.2">
      <c r="A226" s="24" t="s">
        <v>90</v>
      </c>
      <c r="B226" s="25" t="s">
        <v>100</v>
      </c>
      <c r="C226" s="26" t="s">
        <v>1088</v>
      </c>
      <c r="D226" s="43" t="s">
        <v>1089</v>
      </c>
      <c r="E226" s="27" t="s">
        <v>1090</v>
      </c>
      <c r="F226" s="28">
        <v>43200000</v>
      </c>
      <c r="G226" s="41">
        <f t="shared" si="3"/>
        <v>1</v>
      </c>
      <c r="H226" s="28">
        <v>17280000</v>
      </c>
      <c r="I226" s="28">
        <v>25920000</v>
      </c>
      <c r="J226" s="28">
        <v>0</v>
      </c>
      <c r="K226" s="28">
        <v>0</v>
      </c>
      <c r="L226" s="28">
        <v>0</v>
      </c>
      <c r="M226" s="28">
        <v>0</v>
      </c>
      <c r="N226" s="28">
        <v>4680000</v>
      </c>
      <c r="O226" s="28">
        <v>0</v>
      </c>
      <c r="P226" s="28">
        <v>0</v>
      </c>
      <c r="Q226" s="28">
        <v>0</v>
      </c>
      <c r="R226" s="28">
        <v>12600000</v>
      </c>
      <c r="S226" s="28"/>
      <c r="T226" s="28"/>
      <c r="U226" s="28"/>
      <c r="V226" s="28">
        <f t="shared" si="4"/>
        <v>17280000</v>
      </c>
      <c r="W226" s="54" t="s">
        <v>762</v>
      </c>
      <c r="X226" s="40"/>
    </row>
    <row r="227" spans="1:25" ht="12.75" customHeight="1" x14ac:dyDescent="0.2">
      <c r="A227" s="24" t="s">
        <v>90</v>
      </c>
      <c r="B227" s="25" t="s">
        <v>100</v>
      </c>
      <c r="C227" s="26" t="s">
        <v>131</v>
      </c>
      <c r="D227" s="43">
        <v>14106160712</v>
      </c>
      <c r="E227" s="27" t="s">
        <v>171</v>
      </c>
      <c r="F227" s="28">
        <v>144011104</v>
      </c>
      <c r="G227" s="41">
        <f t="shared" si="3"/>
        <v>1</v>
      </c>
      <c r="H227" s="28">
        <v>4515584</v>
      </c>
      <c r="I227" s="28">
        <v>139495520</v>
      </c>
      <c r="J227" s="28">
        <v>4515584</v>
      </c>
      <c r="K227" s="28">
        <v>0</v>
      </c>
      <c r="L227" s="28">
        <v>0</v>
      </c>
      <c r="M227" s="28">
        <v>0</v>
      </c>
      <c r="N227" s="28">
        <v>0</v>
      </c>
      <c r="O227" s="28">
        <v>0</v>
      </c>
      <c r="P227" s="28">
        <v>0</v>
      </c>
      <c r="Q227" s="28">
        <v>0</v>
      </c>
      <c r="R227" s="28">
        <v>0</v>
      </c>
      <c r="S227" s="28"/>
      <c r="T227" s="28"/>
      <c r="U227" s="28"/>
      <c r="V227" s="28">
        <f t="shared" si="4"/>
        <v>4515584</v>
      </c>
      <c r="W227" s="54" t="s">
        <v>762</v>
      </c>
      <c r="X227" s="40"/>
      <c r="Y227" s="40"/>
    </row>
    <row r="228" spans="1:25" ht="12.75" customHeight="1" x14ac:dyDescent="0.2">
      <c r="A228" s="24" t="s">
        <v>90</v>
      </c>
      <c r="B228" s="25" t="s">
        <v>100</v>
      </c>
      <c r="C228" s="26" t="s">
        <v>131</v>
      </c>
      <c r="D228" s="43" t="s">
        <v>83</v>
      </c>
      <c r="E228" s="27" t="s">
        <v>172</v>
      </c>
      <c r="F228" s="28">
        <v>18000000</v>
      </c>
      <c r="G228" s="41">
        <f t="shared" si="3"/>
        <v>1</v>
      </c>
      <c r="H228" s="28">
        <v>4500000</v>
      </c>
      <c r="I228" s="28">
        <v>13500000</v>
      </c>
      <c r="J228" s="28">
        <v>0</v>
      </c>
      <c r="K228" s="28">
        <v>0</v>
      </c>
      <c r="L228" s="28">
        <v>4500000</v>
      </c>
      <c r="M228" s="28">
        <v>0</v>
      </c>
      <c r="N228" s="28">
        <v>0</v>
      </c>
      <c r="O228" s="28">
        <v>0</v>
      </c>
      <c r="P228" s="28">
        <v>0</v>
      </c>
      <c r="Q228" s="28">
        <v>0</v>
      </c>
      <c r="R228" s="28">
        <v>0</v>
      </c>
      <c r="S228" s="28"/>
      <c r="T228" s="28"/>
      <c r="U228" s="28"/>
      <c r="V228" s="28">
        <f t="shared" si="4"/>
        <v>4500000</v>
      </c>
      <c r="W228" s="54" t="s">
        <v>762</v>
      </c>
      <c r="X228" s="40"/>
    </row>
    <row r="229" spans="1:25" ht="12.75" customHeight="1" x14ac:dyDescent="0.2">
      <c r="A229" s="24" t="s">
        <v>90</v>
      </c>
      <c r="B229" s="25" t="s">
        <v>100</v>
      </c>
      <c r="C229" s="26" t="s">
        <v>132</v>
      </c>
      <c r="D229" s="43" t="s">
        <v>84</v>
      </c>
      <c r="E229" s="27" t="s">
        <v>173</v>
      </c>
      <c r="F229" s="28">
        <v>69291600</v>
      </c>
      <c r="G229" s="41">
        <f t="shared" si="3"/>
        <v>1</v>
      </c>
      <c r="H229" s="28">
        <v>17322900</v>
      </c>
      <c r="I229" s="28">
        <v>51968700</v>
      </c>
      <c r="J229" s="28">
        <v>0</v>
      </c>
      <c r="K229" s="28">
        <v>0</v>
      </c>
      <c r="L229" s="28">
        <v>17322900</v>
      </c>
      <c r="M229" s="28">
        <v>0</v>
      </c>
      <c r="N229" s="28">
        <v>0</v>
      </c>
      <c r="O229" s="28">
        <v>0</v>
      </c>
      <c r="P229" s="28">
        <v>0</v>
      </c>
      <c r="Q229" s="28">
        <v>0</v>
      </c>
      <c r="R229" s="28">
        <v>0</v>
      </c>
      <c r="S229" s="28"/>
      <c r="T229" s="28"/>
      <c r="U229" s="28"/>
      <c r="V229" s="28">
        <f t="shared" si="4"/>
        <v>17322900</v>
      </c>
      <c r="W229" s="54" t="s">
        <v>762</v>
      </c>
      <c r="X229" s="40"/>
    </row>
    <row r="230" spans="1:25" ht="12.75" customHeight="1" x14ac:dyDescent="0.2">
      <c r="A230" s="24" t="s">
        <v>90</v>
      </c>
      <c r="B230" s="25" t="s">
        <v>101</v>
      </c>
      <c r="C230" s="26" t="s">
        <v>1091</v>
      </c>
      <c r="D230" s="43" t="s">
        <v>1092</v>
      </c>
      <c r="E230" s="27" t="s">
        <v>1093</v>
      </c>
      <c r="F230" s="28">
        <v>88588063</v>
      </c>
      <c r="G230" s="41">
        <f t="shared" si="3"/>
        <v>0.91335000743836103</v>
      </c>
      <c r="H230" s="28">
        <v>70870450</v>
      </c>
      <c r="I230" s="28">
        <v>17717613</v>
      </c>
      <c r="J230" s="28">
        <v>0</v>
      </c>
      <c r="K230" s="28">
        <v>0</v>
      </c>
      <c r="L230" s="28">
        <v>0</v>
      </c>
      <c r="M230" s="28">
        <v>0</v>
      </c>
      <c r="N230" s="28">
        <v>0</v>
      </c>
      <c r="O230" s="28">
        <v>63194295</v>
      </c>
      <c r="P230" s="28">
        <v>0</v>
      </c>
      <c r="Q230" s="28">
        <v>0</v>
      </c>
      <c r="R230" s="28">
        <v>0</v>
      </c>
      <c r="S230" s="28"/>
      <c r="T230" s="28"/>
      <c r="U230" s="28"/>
      <c r="V230" s="28">
        <f t="shared" si="4"/>
        <v>63194295</v>
      </c>
      <c r="W230" s="54" t="s">
        <v>762</v>
      </c>
      <c r="X230" s="40"/>
      <c r="Y230" s="40"/>
    </row>
    <row r="231" spans="1:25" ht="12.75" customHeight="1" x14ac:dyDescent="0.2">
      <c r="A231" s="24" t="s">
        <v>90</v>
      </c>
      <c r="B231" s="25" t="s">
        <v>101</v>
      </c>
      <c r="C231" s="26" t="s">
        <v>1094</v>
      </c>
      <c r="D231" s="43" t="s">
        <v>1095</v>
      </c>
      <c r="E231" s="27" t="s">
        <v>988</v>
      </c>
      <c r="F231" s="28">
        <v>32000000</v>
      </c>
      <c r="G231" s="41">
        <f t="shared" si="3"/>
        <v>1</v>
      </c>
      <c r="H231" s="28">
        <v>19200000</v>
      </c>
      <c r="I231" s="28">
        <v>12800000</v>
      </c>
      <c r="J231" s="28">
        <v>0</v>
      </c>
      <c r="K231" s="28">
        <v>0</v>
      </c>
      <c r="L231" s="28">
        <v>0</v>
      </c>
      <c r="M231" s="28">
        <v>0</v>
      </c>
      <c r="N231" s="28">
        <v>19200000</v>
      </c>
      <c r="O231" s="28">
        <v>0</v>
      </c>
      <c r="P231" s="28">
        <v>0</v>
      </c>
      <c r="Q231" s="28">
        <v>0</v>
      </c>
      <c r="R231" s="28">
        <v>0</v>
      </c>
      <c r="S231" s="28"/>
      <c r="T231" s="28"/>
      <c r="U231" s="28"/>
      <c r="V231" s="28">
        <f t="shared" si="4"/>
        <v>19200000</v>
      </c>
      <c r="W231" s="54" t="s">
        <v>762</v>
      </c>
      <c r="X231" s="40"/>
      <c r="Y231" s="40"/>
    </row>
    <row r="232" spans="1:25" ht="12.75" customHeight="1" x14ac:dyDescent="0.2">
      <c r="A232" s="24" t="s">
        <v>90</v>
      </c>
      <c r="B232" s="25" t="s">
        <v>101</v>
      </c>
      <c r="C232" s="26" t="s">
        <v>133</v>
      </c>
      <c r="D232" s="43" t="s">
        <v>1096</v>
      </c>
      <c r="E232" s="27" t="s">
        <v>1097</v>
      </c>
      <c r="F232" s="28">
        <v>241362424</v>
      </c>
      <c r="G232" s="41">
        <f t="shared" si="3"/>
        <v>0.9999025158945205</v>
      </c>
      <c r="H232" s="28">
        <v>72408727</v>
      </c>
      <c r="I232" s="28">
        <v>168953697</v>
      </c>
      <c r="J232" s="28">
        <v>0</v>
      </c>
      <c r="K232" s="28">
        <v>0</v>
      </c>
      <c r="L232" s="28">
        <v>0</v>
      </c>
      <c r="M232" s="28">
        <v>0</v>
      </c>
      <c r="N232" s="28">
        <v>0</v>
      </c>
      <c r="O232" s="28">
        <v>72385198</v>
      </c>
      <c r="P232" s="28">
        <v>0</v>
      </c>
      <c r="Q232" s="28">
        <v>0</v>
      </c>
      <c r="R232" s="28">
        <v>0</v>
      </c>
      <c r="S232" s="28"/>
      <c r="T232" s="28"/>
      <c r="U232" s="28"/>
      <c r="V232" s="28">
        <f t="shared" si="4"/>
        <v>72385198</v>
      </c>
      <c r="W232" s="54" t="s">
        <v>762</v>
      </c>
      <c r="X232" s="40"/>
      <c r="Y232" s="40"/>
    </row>
    <row r="233" spans="1:25" ht="12.75" customHeight="1" x14ac:dyDescent="0.2">
      <c r="A233" s="24" t="s">
        <v>90</v>
      </c>
      <c r="B233" s="25" t="s">
        <v>101</v>
      </c>
      <c r="C233" s="26" t="s">
        <v>133</v>
      </c>
      <c r="D233" s="43" t="s">
        <v>1098</v>
      </c>
      <c r="E233" s="27" t="s">
        <v>1099</v>
      </c>
      <c r="F233" s="28">
        <v>234892653</v>
      </c>
      <c r="G233" s="41">
        <f t="shared" si="3"/>
        <v>0.99999500197224134</v>
      </c>
      <c r="H233" s="28">
        <v>70467796</v>
      </c>
      <c r="I233" s="28">
        <v>164424857</v>
      </c>
      <c r="J233" s="28">
        <v>0</v>
      </c>
      <c r="K233" s="28">
        <v>0</v>
      </c>
      <c r="L233" s="28">
        <v>0</v>
      </c>
      <c r="M233" s="28">
        <v>0</v>
      </c>
      <c r="N233" s="28">
        <v>0</v>
      </c>
      <c r="O233" s="28">
        <v>70466622</v>
      </c>
      <c r="P233" s="28">
        <v>0</v>
      </c>
      <c r="Q233" s="28">
        <v>0</v>
      </c>
      <c r="R233" s="28">
        <v>0</v>
      </c>
      <c r="S233" s="28"/>
      <c r="T233" s="28"/>
      <c r="U233" s="28"/>
      <c r="V233" s="28">
        <f t="shared" si="4"/>
        <v>70466622</v>
      </c>
      <c r="W233" s="54" t="s">
        <v>762</v>
      </c>
      <c r="X233" s="40"/>
    </row>
    <row r="234" spans="1:25" ht="12.75" customHeight="1" x14ac:dyDescent="0.2">
      <c r="A234" s="24" t="s">
        <v>90</v>
      </c>
      <c r="B234" s="25" t="s">
        <v>101</v>
      </c>
      <c r="C234" s="26" t="s">
        <v>133</v>
      </c>
      <c r="D234" s="43" t="s">
        <v>85</v>
      </c>
      <c r="E234" s="27" t="s">
        <v>174</v>
      </c>
      <c r="F234" s="28">
        <v>65700000</v>
      </c>
      <c r="G234" s="41">
        <f t="shared" si="3"/>
        <v>1</v>
      </c>
      <c r="H234" s="28">
        <v>26280000</v>
      </c>
      <c r="I234" s="28">
        <v>39420000</v>
      </c>
      <c r="J234" s="28">
        <v>0</v>
      </c>
      <c r="K234" s="28">
        <v>0</v>
      </c>
      <c r="L234" s="28">
        <v>23280000</v>
      </c>
      <c r="M234" s="28">
        <v>0</v>
      </c>
      <c r="N234" s="28">
        <v>0</v>
      </c>
      <c r="O234" s="28">
        <v>3000000</v>
      </c>
      <c r="P234" s="28">
        <v>0</v>
      </c>
      <c r="Q234" s="28">
        <v>0</v>
      </c>
      <c r="R234" s="28">
        <v>0</v>
      </c>
      <c r="S234" s="28"/>
      <c r="T234" s="28"/>
      <c r="U234" s="28"/>
      <c r="V234" s="28">
        <f t="shared" si="4"/>
        <v>26280000</v>
      </c>
      <c r="W234" s="54" t="s">
        <v>762</v>
      </c>
      <c r="X234" s="40"/>
    </row>
    <row r="235" spans="1:25" ht="12.75" customHeight="1" x14ac:dyDescent="0.2">
      <c r="A235" s="24" t="s">
        <v>90</v>
      </c>
      <c r="B235" s="25" t="s">
        <v>101</v>
      </c>
      <c r="C235" s="26" t="s">
        <v>1100</v>
      </c>
      <c r="D235" s="43">
        <v>8405140402</v>
      </c>
      <c r="E235" s="27" t="s">
        <v>1101</v>
      </c>
      <c r="F235" s="28">
        <v>76200000</v>
      </c>
      <c r="G235" s="41">
        <f t="shared" si="3"/>
        <v>1</v>
      </c>
      <c r="H235" s="28">
        <v>53334150</v>
      </c>
      <c r="I235" s="28">
        <v>22865850</v>
      </c>
      <c r="J235" s="28">
        <v>0</v>
      </c>
      <c r="K235" s="28">
        <v>0</v>
      </c>
      <c r="L235" s="28">
        <v>0</v>
      </c>
      <c r="M235" s="28">
        <v>0</v>
      </c>
      <c r="N235" s="28">
        <v>0</v>
      </c>
      <c r="O235" s="28">
        <v>53334150</v>
      </c>
      <c r="P235" s="28">
        <v>0</v>
      </c>
      <c r="Q235" s="28">
        <v>0</v>
      </c>
      <c r="R235" s="28">
        <v>0</v>
      </c>
      <c r="S235" s="28"/>
      <c r="T235" s="28"/>
      <c r="U235" s="28"/>
      <c r="V235" s="28">
        <f t="shared" si="4"/>
        <v>53334150</v>
      </c>
      <c r="W235" s="54" t="s">
        <v>762</v>
      </c>
      <c r="X235" s="40"/>
    </row>
    <row r="236" spans="1:25" ht="12.75" customHeight="1" x14ac:dyDescent="0.2">
      <c r="A236" s="24" t="s">
        <v>90</v>
      </c>
      <c r="B236" s="25" t="s">
        <v>101</v>
      </c>
      <c r="C236" s="26" t="s">
        <v>338</v>
      </c>
      <c r="D236" s="43" t="s">
        <v>1102</v>
      </c>
      <c r="E236" s="27" t="s">
        <v>1103</v>
      </c>
      <c r="F236" s="28">
        <v>72000000</v>
      </c>
      <c r="G236" s="41">
        <f t="shared" ref="G236:G253" si="5">(I236+V236)/F236</f>
        <v>1</v>
      </c>
      <c r="H236" s="28">
        <v>26100000</v>
      </c>
      <c r="I236" s="28">
        <v>45900000</v>
      </c>
      <c r="J236" s="28">
        <v>0</v>
      </c>
      <c r="K236" s="28">
        <v>0</v>
      </c>
      <c r="L236" s="28">
        <v>0</v>
      </c>
      <c r="M236" s="28">
        <v>0</v>
      </c>
      <c r="N236" s="28">
        <v>26100000</v>
      </c>
      <c r="O236" s="28">
        <v>0</v>
      </c>
      <c r="P236" s="28">
        <v>0</v>
      </c>
      <c r="Q236" s="28">
        <v>0</v>
      </c>
      <c r="R236" s="28">
        <v>0</v>
      </c>
      <c r="S236" s="28"/>
      <c r="T236" s="28"/>
      <c r="U236" s="28"/>
      <c r="V236" s="28">
        <f t="shared" si="4"/>
        <v>26100000</v>
      </c>
      <c r="W236" s="54" t="s">
        <v>762</v>
      </c>
      <c r="X236" s="40"/>
    </row>
    <row r="237" spans="1:25" ht="12.75" customHeight="1" x14ac:dyDescent="0.2">
      <c r="A237" s="24" t="s">
        <v>90</v>
      </c>
      <c r="B237" s="25" t="s">
        <v>101</v>
      </c>
      <c r="C237" s="26" t="s">
        <v>254</v>
      </c>
      <c r="D237" s="43" t="s">
        <v>1104</v>
      </c>
      <c r="E237" s="27" t="s">
        <v>1105</v>
      </c>
      <c r="F237" s="28">
        <v>234374677</v>
      </c>
      <c r="G237" s="41">
        <f t="shared" si="5"/>
        <v>0.999994568525848</v>
      </c>
      <c r="H237" s="28">
        <v>70312403</v>
      </c>
      <c r="I237" s="28">
        <v>164062274</v>
      </c>
      <c r="J237" s="28">
        <v>0</v>
      </c>
      <c r="K237" s="28">
        <v>0</v>
      </c>
      <c r="L237" s="28">
        <v>0</v>
      </c>
      <c r="M237" s="28">
        <v>0</v>
      </c>
      <c r="N237" s="28">
        <v>0</v>
      </c>
      <c r="O237" s="28">
        <v>70311130</v>
      </c>
      <c r="P237" s="28">
        <v>0</v>
      </c>
      <c r="Q237" s="28">
        <v>0</v>
      </c>
      <c r="R237" s="28">
        <v>0</v>
      </c>
      <c r="S237" s="28"/>
      <c r="T237" s="28"/>
      <c r="U237" s="28"/>
      <c r="V237" s="28">
        <f t="shared" si="4"/>
        <v>70311130</v>
      </c>
      <c r="W237" s="54" t="s">
        <v>762</v>
      </c>
      <c r="X237" s="40"/>
    </row>
    <row r="238" spans="1:25" ht="12.75" customHeight="1" x14ac:dyDescent="0.2">
      <c r="A238" s="24" t="s">
        <v>90</v>
      </c>
      <c r="B238" s="25" t="s">
        <v>101</v>
      </c>
      <c r="C238" s="26" t="s">
        <v>134</v>
      </c>
      <c r="D238" s="43" t="s">
        <v>86</v>
      </c>
      <c r="E238" s="27" t="s">
        <v>175</v>
      </c>
      <c r="F238" s="28">
        <v>40800000</v>
      </c>
      <c r="G238" s="41">
        <f t="shared" si="5"/>
        <v>1</v>
      </c>
      <c r="H238" s="28">
        <v>3400000</v>
      </c>
      <c r="I238" s="28">
        <v>37400000</v>
      </c>
      <c r="J238" s="28">
        <v>0</v>
      </c>
      <c r="K238" s="28">
        <v>3400000</v>
      </c>
      <c r="L238" s="28">
        <v>0</v>
      </c>
      <c r="M238" s="28">
        <v>0</v>
      </c>
      <c r="N238" s="28">
        <v>0</v>
      </c>
      <c r="O238" s="28">
        <v>0</v>
      </c>
      <c r="P238" s="28">
        <v>0</v>
      </c>
      <c r="Q238" s="28">
        <v>0</v>
      </c>
      <c r="R238" s="28">
        <v>0</v>
      </c>
      <c r="S238" s="28"/>
      <c r="T238" s="28"/>
      <c r="U238" s="28"/>
      <c r="V238" s="28">
        <f t="shared" ref="V238:V251" si="6">SUM(J238:U238)</f>
        <v>3400000</v>
      </c>
      <c r="W238" s="54" t="s">
        <v>762</v>
      </c>
      <c r="X238" s="40"/>
    </row>
    <row r="239" spans="1:25" ht="12.75" customHeight="1" x14ac:dyDescent="0.2">
      <c r="A239" s="24" t="s">
        <v>90</v>
      </c>
      <c r="B239" s="25" t="s">
        <v>101</v>
      </c>
      <c r="C239" s="26" t="s">
        <v>135</v>
      </c>
      <c r="D239" s="43" t="s">
        <v>87</v>
      </c>
      <c r="E239" s="27" t="s">
        <v>176</v>
      </c>
      <c r="F239" s="28">
        <v>229985053</v>
      </c>
      <c r="G239" s="41">
        <f t="shared" si="5"/>
        <v>0.94999999847816197</v>
      </c>
      <c r="H239" s="28">
        <v>68995516</v>
      </c>
      <c r="I239" s="28">
        <v>160989537</v>
      </c>
      <c r="J239" s="28">
        <v>57496263</v>
      </c>
      <c r="K239" s="28">
        <v>0</v>
      </c>
      <c r="L239" s="28">
        <v>0</v>
      </c>
      <c r="M239" s="28">
        <v>0</v>
      </c>
      <c r="N239" s="28">
        <v>0</v>
      </c>
      <c r="O239" s="28">
        <v>0</v>
      </c>
      <c r="P239" s="28">
        <v>0</v>
      </c>
      <c r="Q239" s="28">
        <v>0</v>
      </c>
      <c r="R239" s="28">
        <v>0</v>
      </c>
      <c r="S239" s="28"/>
      <c r="T239" s="28"/>
      <c r="U239" s="28"/>
      <c r="V239" s="28">
        <f t="shared" si="6"/>
        <v>57496263</v>
      </c>
      <c r="W239" s="54" t="s">
        <v>762</v>
      </c>
      <c r="X239" s="40"/>
    </row>
    <row r="240" spans="1:25" ht="12.75" customHeight="1" x14ac:dyDescent="0.2">
      <c r="A240" s="24" t="s">
        <v>90</v>
      </c>
      <c r="B240" s="25" t="s">
        <v>101</v>
      </c>
      <c r="C240" s="26" t="s">
        <v>135</v>
      </c>
      <c r="D240" s="43" t="s">
        <v>88</v>
      </c>
      <c r="E240" s="27" t="s">
        <v>177</v>
      </c>
      <c r="F240" s="28">
        <v>229985053</v>
      </c>
      <c r="G240" s="41">
        <f t="shared" si="5"/>
        <v>0.94999999847816197</v>
      </c>
      <c r="H240" s="28">
        <v>68995516</v>
      </c>
      <c r="I240" s="28">
        <v>160989537</v>
      </c>
      <c r="J240" s="28">
        <v>0</v>
      </c>
      <c r="K240" s="28">
        <v>57496263</v>
      </c>
      <c r="L240" s="28">
        <v>0</v>
      </c>
      <c r="M240" s="28">
        <v>0</v>
      </c>
      <c r="N240" s="28">
        <v>0</v>
      </c>
      <c r="O240" s="28">
        <v>0</v>
      </c>
      <c r="P240" s="28">
        <v>0</v>
      </c>
      <c r="Q240" s="28">
        <v>0</v>
      </c>
      <c r="R240" s="28">
        <v>0</v>
      </c>
      <c r="S240" s="28"/>
      <c r="T240" s="28"/>
      <c r="U240" s="28"/>
      <c r="V240" s="28">
        <f t="shared" si="6"/>
        <v>57496263</v>
      </c>
      <c r="W240" s="54" t="s">
        <v>762</v>
      </c>
      <c r="X240" s="40"/>
      <c r="Y240" s="40"/>
    </row>
    <row r="241" spans="1:25" ht="12.75" customHeight="1" x14ac:dyDescent="0.2">
      <c r="A241" s="24" t="s">
        <v>90</v>
      </c>
      <c r="B241" s="25" t="s">
        <v>101</v>
      </c>
      <c r="C241" s="26" t="s">
        <v>135</v>
      </c>
      <c r="D241" s="43" t="s">
        <v>1106</v>
      </c>
      <c r="E241" s="27" t="s">
        <v>1107</v>
      </c>
      <c r="F241" s="28">
        <v>71400000</v>
      </c>
      <c r="G241" s="41">
        <f t="shared" si="5"/>
        <v>1</v>
      </c>
      <c r="H241" s="28">
        <v>28560000</v>
      </c>
      <c r="I241" s="28">
        <v>42840000</v>
      </c>
      <c r="J241" s="28">
        <v>0</v>
      </c>
      <c r="K241" s="28">
        <v>0</v>
      </c>
      <c r="L241" s="28">
        <v>0</v>
      </c>
      <c r="M241" s="28">
        <v>0</v>
      </c>
      <c r="N241" s="28">
        <v>0</v>
      </c>
      <c r="O241" s="28">
        <v>20560000</v>
      </c>
      <c r="P241" s="28">
        <v>0</v>
      </c>
      <c r="Q241" s="28">
        <v>8000000</v>
      </c>
      <c r="R241" s="28">
        <v>0</v>
      </c>
      <c r="S241" s="28"/>
      <c r="T241" s="28"/>
      <c r="U241" s="28"/>
      <c r="V241" s="28">
        <f t="shared" si="6"/>
        <v>28560000</v>
      </c>
      <c r="W241" s="54" t="s">
        <v>762</v>
      </c>
      <c r="X241" s="40"/>
      <c r="Y241" s="40"/>
    </row>
    <row r="242" spans="1:25" ht="12.75" customHeight="1" x14ac:dyDescent="0.2">
      <c r="A242" s="24" t="s">
        <v>90</v>
      </c>
      <c r="B242" s="25" t="s">
        <v>101</v>
      </c>
      <c r="C242" s="26" t="s">
        <v>331</v>
      </c>
      <c r="D242" s="43" t="s">
        <v>1108</v>
      </c>
      <c r="E242" s="27" t="s">
        <v>1109</v>
      </c>
      <c r="F242" s="28">
        <v>159558851</v>
      </c>
      <c r="G242" s="41">
        <f t="shared" si="5"/>
        <v>0.96650055470755425</v>
      </c>
      <c r="H242" s="28">
        <v>111691196</v>
      </c>
      <c r="I242" s="28">
        <v>47867655</v>
      </c>
      <c r="J242" s="28">
        <v>0</v>
      </c>
      <c r="K242" s="28">
        <v>0</v>
      </c>
      <c r="L242" s="28">
        <v>0</v>
      </c>
      <c r="M242" s="28">
        <v>0</v>
      </c>
      <c r="N242" s="28">
        <v>106346063</v>
      </c>
      <c r="O242" s="28">
        <v>0</v>
      </c>
      <c r="P242" s="28">
        <v>0</v>
      </c>
      <c r="Q242" s="28">
        <v>0</v>
      </c>
      <c r="R242" s="28">
        <v>0</v>
      </c>
      <c r="S242" s="28"/>
      <c r="T242" s="28"/>
      <c r="U242" s="28"/>
      <c r="V242" s="28">
        <f t="shared" si="6"/>
        <v>106346063</v>
      </c>
      <c r="W242" s="54" t="s">
        <v>762</v>
      </c>
      <c r="X242" s="40"/>
    </row>
    <row r="243" spans="1:25" ht="12.75" customHeight="1" x14ac:dyDescent="0.2">
      <c r="A243" s="24" t="s">
        <v>90</v>
      </c>
      <c r="B243" s="25" t="s">
        <v>101</v>
      </c>
      <c r="C243" s="26" t="s">
        <v>332</v>
      </c>
      <c r="D243" s="43" t="s">
        <v>1720</v>
      </c>
      <c r="E243" s="27" t="s">
        <v>1721</v>
      </c>
      <c r="F243" s="28">
        <v>52880313</v>
      </c>
      <c r="G243" s="41">
        <f t="shared" si="5"/>
        <v>0.91120218974498124</v>
      </c>
      <c r="H243" s="28">
        <v>15864094</v>
      </c>
      <c r="I243" s="28">
        <v>37016219</v>
      </c>
      <c r="J243" s="28">
        <v>0</v>
      </c>
      <c r="K243" s="28">
        <v>0</v>
      </c>
      <c r="L243" s="28">
        <v>0</v>
      </c>
      <c r="M243" s="28">
        <v>0</v>
      </c>
      <c r="N243" s="28">
        <v>0</v>
      </c>
      <c r="O243" s="28">
        <v>0</v>
      </c>
      <c r="P243" s="28">
        <v>0</v>
      </c>
      <c r="Q243" s="28">
        <v>11168438</v>
      </c>
      <c r="R243" s="28">
        <v>0</v>
      </c>
      <c r="S243" s="28"/>
      <c r="T243" s="28"/>
      <c r="U243" s="28"/>
      <c r="V243" s="28">
        <f t="shared" si="6"/>
        <v>11168438</v>
      </c>
      <c r="W243" s="54" t="s">
        <v>762</v>
      </c>
      <c r="X243" s="40"/>
      <c r="Y243" s="40"/>
    </row>
    <row r="244" spans="1:25" ht="12.75" customHeight="1" x14ac:dyDescent="0.2">
      <c r="A244" s="24" t="s">
        <v>90</v>
      </c>
      <c r="B244" s="25" t="s">
        <v>101</v>
      </c>
      <c r="C244" s="26" t="s">
        <v>332</v>
      </c>
      <c r="D244" s="43" t="s">
        <v>1722</v>
      </c>
      <c r="E244" s="27" t="s">
        <v>1723</v>
      </c>
      <c r="F244" s="28">
        <v>54242610</v>
      </c>
      <c r="G244" s="41">
        <f t="shared" si="5"/>
        <v>0.99801019899300569</v>
      </c>
      <c r="H244" s="28">
        <v>16272783</v>
      </c>
      <c r="I244" s="28">
        <v>37969827</v>
      </c>
      <c r="J244" s="28">
        <v>0</v>
      </c>
      <c r="K244" s="28">
        <v>0</v>
      </c>
      <c r="L244" s="28">
        <v>0</v>
      </c>
      <c r="M244" s="28">
        <v>0</v>
      </c>
      <c r="N244" s="28">
        <v>0</v>
      </c>
      <c r="O244" s="28">
        <v>0</v>
      </c>
      <c r="P244" s="28">
        <v>0</v>
      </c>
      <c r="Q244" s="28">
        <v>16164851</v>
      </c>
      <c r="R244" s="28">
        <v>0</v>
      </c>
      <c r="S244" s="28"/>
      <c r="T244" s="28"/>
      <c r="U244" s="28"/>
      <c r="V244" s="28">
        <f t="shared" si="6"/>
        <v>16164851</v>
      </c>
      <c r="W244" s="54" t="s">
        <v>762</v>
      </c>
      <c r="X244" s="40"/>
      <c r="Y244" s="40"/>
    </row>
    <row r="245" spans="1:25" ht="12.75" customHeight="1" x14ac:dyDescent="0.2">
      <c r="A245" s="24" t="s">
        <v>90</v>
      </c>
      <c r="B245" s="25" t="s">
        <v>101</v>
      </c>
      <c r="C245" s="26" t="s">
        <v>333</v>
      </c>
      <c r="D245" s="43">
        <v>8414160707</v>
      </c>
      <c r="E245" s="27" t="s">
        <v>1110</v>
      </c>
      <c r="F245" s="28">
        <v>99544163</v>
      </c>
      <c r="G245" s="41">
        <f t="shared" si="5"/>
        <v>1</v>
      </c>
      <c r="H245" s="28">
        <v>49763535</v>
      </c>
      <c r="I245" s="28">
        <v>49780628</v>
      </c>
      <c r="J245" s="28">
        <v>0</v>
      </c>
      <c r="K245" s="28">
        <v>0</v>
      </c>
      <c r="L245" s="28">
        <v>0</v>
      </c>
      <c r="M245" s="28">
        <v>0</v>
      </c>
      <c r="N245" s="28">
        <v>0</v>
      </c>
      <c r="O245" s="28">
        <v>49763535</v>
      </c>
      <c r="P245" s="28">
        <v>0</v>
      </c>
      <c r="Q245" s="28">
        <v>0</v>
      </c>
      <c r="R245" s="28">
        <v>0</v>
      </c>
      <c r="S245" s="28"/>
      <c r="T245" s="28"/>
      <c r="U245" s="28"/>
      <c r="V245" s="28">
        <f t="shared" si="6"/>
        <v>49763535</v>
      </c>
      <c r="W245" s="54" t="s">
        <v>762</v>
      </c>
      <c r="X245" s="40"/>
      <c r="Y245" s="40"/>
    </row>
    <row r="246" spans="1:25" ht="12.75" customHeight="1" x14ac:dyDescent="0.2">
      <c r="A246" s="24" t="s">
        <v>90</v>
      </c>
      <c r="B246" s="25" t="s">
        <v>101</v>
      </c>
      <c r="C246" s="26" t="s">
        <v>929</v>
      </c>
      <c r="D246" s="43" t="s">
        <v>1724</v>
      </c>
      <c r="E246" s="27" t="s">
        <v>1725</v>
      </c>
      <c r="F246" s="28">
        <v>229867173</v>
      </c>
      <c r="G246" s="41">
        <f t="shared" si="5"/>
        <v>0.999707774715618</v>
      </c>
      <c r="H246" s="28">
        <v>68960152</v>
      </c>
      <c r="I246" s="28">
        <v>160907021</v>
      </c>
      <c r="J246" s="28">
        <v>0</v>
      </c>
      <c r="K246" s="28">
        <v>0</v>
      </c>
      <c r="L246" s="28">
        <v>0</v>
      </c>
      <c r="M246" s="28">
        <v>0</v>
      </c>
      <c r="N246" s="28">
        <v>0</v>
      </c>
      <c r="O246" s="28">
        <v>0</v>
      </c>
      <c r="P246" s="28">
        <v>0</v>
      </c>
      <c r="Q246" s="28">
        <v>0</v>
      </c>
      <c r="R246" s="28">
        <v>68892979</v>
      </c>
      <c r="S246" s="28"/>
      <c r="T246" s="28"/>
      <c r="U246" s="28"/>
      <c r="V246" s="28">
        <f t="shared" si="6"/>
        <v>68892979</v>
      </c>
      <c r="W246" s="54" t="s">
        <v>762</v>
      </c>
      <c r="X246" s="40"/>
      <c r="Y246" s="40"/>
    </row>
    <row r="247" spans="1:25" ht="12.75" customHeight="1" x14ac:dyDescent="0.2">
      <c r="A247" s="24" t="s">
        <v>90</v>
      </c>
      <c r="B247" s="25" t="s">
        <v>101</v>
      </c>
      <c r="C247" s="26" t="s">
        <v>336</v>
      </c>
      <c r="D247" s="43" t="s">
        <v>1111</v>
      </c>
      <c r="E247" s="27" t="s">
        <v>1112</v>
      </c>
      <c r="F247" s="28">
        <v>199434399</v>
      </c>
      <c r="G247" s="41">
        <f t="shared" si="5"/>
        <v>0.29997839038790897</v>
      </c>
      <c r="H247" s="28">
        <v>59830320</v>
      </c>
      <c r="I247" s="28">
        <v>0</v>
      </c>
      <c r="J247" s="28">
        <v>0</v>
      </c>
      <c r="K247" s="28">
        <v>0</v>
      </c>
      <c r="L247" s="28">
        <v>0</v>
      </c>
      <c r="M247" s="28">
        <v>0</v>
      </c>
      <c r="N247" s="28">
        <v>0</v>
      </c>
      <c r="O247" s="28">
        <v>59826010</v>
      </c>
      <c r="P247" s="28">
        <v>0</v>
      </c>
      <c r="Q247" s="28">
        <v>0</v>
      </c>
      <c r="R247" s="28">
        <v>0</v>
      </c>
      <c r="S247" s="28"/>
      <c r="T247" s="28"/>
      <c r="U247" s="28"/>
      <c r="V247" s="28">
        <f t="shared" si="6"/>
        <v>59826010</v>
      </c>
      <c r="W247" s="54" t="s">
        <v>762</v>
      </c>
      <c r="X247" s="40"/>
      <c r="Y247" s="40"/>
    </row>
    <row r="248" spans="1:25" ht="12.75" customHeight="1" x14ac:dyDescent="0.2">
      <c r="A248" s="24" t="s">
        <v>90</v>
      </c>
      <c r="B248" s="25" t="s">
        <v>101</v>
      </c>
      <c r="C248" s="26" t="s">
        <v>336</v>
      </c>
      <c r="D248" s="43" t="s">
        <v>1113</v>
      </c>
      <c r="E248" s="27" t="s">
        <v>1114</v>
      </c>
      <c r="F248" s="28">
        <v>215092340</v>
      </c>
      <c r="G248" s="41">
        <f t="shared" si="5"/>
        <v>0.97881709316101173</v>
      </c>
      <c r="H248" s="28">
        <v>64527702</v>
      </c>
      <c r="I248" s="28">
        <v>150564638</v>
      </c>
      <c r="J248" s="28">
        <v>0</v>
      </c>
      <c r="K248" s="28">
        <v>0</v>
      </c>
      <c r="L248" s="28">
        <v>0</v>
      </c>
      <c r="M248" s="28">
        <v>0</v>
      </c>
      <c r="N248" s="28">
        <v>0</v>
      </c>
      <c r="O248" s="28">
        <v>59971421</v>
      </c>
      <c r="P248" s="28">
        <v>0</v>
      </c>
      <c r="Q248" s="28">
        <v>0</v>
      </c>
      <c r="R248" s="28">
        <v>0</v>
      </c>
      <c r="S248" s="28"/>
      <c r="T248" s="28"/>
      <c r="U248" s="28"/>
      <c r="V248" s="28">
        <f t="shared" si="6"/>
        <v>59971421</v>
      </c>
      <c r="W248" s="54" t="s">
        <v>762</v>
      </c>
      <c r="X248" s="40"/>
    </row>
    <row r="249" spans="1:25" ht="12.75" customHeight="1" x14ac:dyDescent="0.2">
      <c r="A249" s="24" t="s">
        <v>90</v>
      </c>
      <c r="B249" s="25" t="s">
        <v>101</v>
      </c>
      <c r="C249" s="26" t="s">
        <v>336</v>
      </c>
      <c r="D249" s="43" t="s">
        <v>1115</v>
      </c>
      <c r="E249" s="27" t="s">
        <v>1116</v>
      </c>
      <c r="F249" s="28">
        <v>236138715</v>
      </c>
      <c r="G249" s="41">
        <f t="shared" si="5"/>
        <v>0.99443878992904655</v>
      </c>
      <c r="H249" s="28">
        <v>70841615</v>
      </c>
      <c r="I249" s="28">
        <v>165297100</v>
      </c>
      <c r="J249" s="28">
        <v>0</v>
      </c>
      <c r="K249" s="28">
        <v>0</v>
      </c>
      <c r="L249" s="28">
        <v>0</v>
      </c>
      <c r="M249" s="28">
        <v>0</v>
      </c>
      <c r="N249" s="28">
        <v>0</v>
      </c>
      <c r="O249" s="28">
        <v>69528398</v>
      </c>
      <c r="P249" s="28">
        <v>0</v>
      </c>
      <c r="Q249" s="28">
        <v>0</v>
      </c>
      <c r="R249" s="28">
        <v>0</v>
      </c>
      <c r="S249" s="28"/>
      <c r="T249" s="28"/>
      <c r="U249" s="28"/>
      <c r="V249" s="28">
        <f t="shared" si="6"/>
        <v>69528398</v>
      </c>
      <c r="W249" s="54" t="s">
        <v>762</v>
      </c>
      <c r="X249" s="40"/>
      <c r="Y249" s="40"/>
    </row>
    <row r="250" spans="1:25" ht="12.75" customHeight="1" x14ac:dyDescent="0.2">
      <c r="A250" s="24" t="s">
        <v>90</v>
      </c>
      <c r="B250" s="25" t="s">
        <v>101</v>
      </c>
      <c r="C250" s="26" t="s">
        <v>136</v>
      </c>
      <c r="D250" s="43">
        <v>8421171004</v>
      </c>
      <c r="E250" s="27" t="s">
        <v>178</v>
      </c>
      <c r="F250" s="28">
        <v>51730668</v>
      </c>
      <c r="G250" s="41">
        <f t="shared" si="5"/>
        <v>1</v>
      </c>
      <c r="H250" s="28">
        <v>10346134</v>
      </c>
      <c r="I250" s="28">
        <v>41384534</v>
      </c>
      <c r="J250" s="28">
        <v>0</v>
      </c>
      <c r="K250" s="28">
        <v>10346134</v>
      </c>
      <c r="L250" s="28">
        <v>0</v>
      </c>
      <c r="M250" s="28">
        <v>0</v>
      </c>
      <c r="N250" s="28">
        <v>0</v>
      </c>
      <c r="O250" s="28">
        <v>0</v>
      </c>
      <c r="P250" s="28">
        <v>0</v>
      </c>
      <c r="Q250" s="28">
        <v>0</v>
      </c>
      <c r="R250" s="28">
        <v>0</v>
      </c>
      <c r="S250" s="28"/>
      <c r="T250" s="28"/>
      <c r="U250" s="28"/>
      <c r="V250" s="28">
        <f t="shared" si="6"/>
        <v>10346134</v>
      </c>
      <c r="W250" s="54" t="s">
        <v>762</v>
      </c>
      <c r="X250" s="40"/>
    </row>
    <row r="251" spans="1:25" ht="12.75" customHeight="1" x14ac:dyDescent="0.2">
      <c r="A251" s="24" t="s">
        <v>90</v>
      </c>
      <c r="B251" s="25" t="s">
        <v>101</v>
      </c>
      <c r="C251" s="26" t="s">
        <v>136</v>
      </c>
      <c r="D251" s="43" t="s">
        <v>89</v>
      </c>
      <c r="E251" s="27" t="s">
        <v>179</v>
      </c>
      <c r="F251" s="28">
        <v>51264000</v>
      </c>
      <c r="G251" s="41">
        <f t="shared" si="5"/>
        <v>1</v>
      </c>
      <c r="H251" s="28">
        <v>5126400</v>
      </c>
      <c r="I251" s="28">
        <v>46137600</v>
      </c>
      <c r="J251" s="28">
        <v>0</v>
      </c>
      <c r="K251" s="28">
        <v>0</v>
      </c>
      <c r="L251" s="28">
        <v>5126400</v>
      </c>
      <c r="M251" s="28">
        <v>0</v>
      </c>
      <c r="N251" s="28">
        <v>0</v>
      </c>
      <c r="O251" s="28">
        <v>0</v>
      </c>
      <c r="P251" s="28">
        <v>0</v>
      </c>
      <c r="Q251" s="28">
        <v>0</v>
      </c>
      <c r="R251" s="28">
        <v>0</v>
      </c>
      <c r="S251" s="28"/>
      <c r="T251" s="28"/>
      <c r="U251" s="28"/>
      <c r="V251" s="28">
        <f t="shared" si="6"/>
        <v>5126400</v>
      </c>
      <c r="W251" s="54" t="s">
        <v>762</v>
      </c>
      <c r="X251" s="40"/>
      <c r="Y251" s="40"/>
    </row>
    <row r="252" spans="1:25" ht="12.75" customHeight="1" x14ac:dyDescent="0.2">
      <c r="A252" s="24" t="s">
        <v>208</v>
      </c>
      <c r="B252" s="25" t="s">
        <v>95</v>
      </c>
      <c r="C252" s="26" t="s">
        <v>238</v>
      </c>
      <c r="D252" s="43" t="s">
        <v>180</v>
      </c>
      <c r="E252" s="27" t="s">
        <v>209</v>
      </c>
      <c r="F252" s="28">
        <v>26400000</v>
      </c>
      <c r="G252" s="41">
        <f t="shared" si="5"/>
        <v>1</v>
      </c>
      <c r="H252" s="28">
        <v>26400000</v>
      </c>
      <c r="I252" s="28">
        <v>0</v>
      </c>
      <c r="J252" s="28">
        <v>26400000</v>
      </c>
      <c r="K252" s="28">
        <v>0</v>
      </c>
      <c r="L252" s="28">
        <v>0</v>
      </c>
      <c r="M252" s="28">
        <v>0</v>
      </c>
      <c r="N252" s="28">
        <v>0</v>
      </c>
      <c r="O252" s="28">
        <v>0</v>
      </c>
      <c r="P252" s="28">
        <v>0</v>
      </c>
      <c r="Q252" s="28">
        <v>0</v>
      </c>
      <c r="R252" s="28">
        <v>0</v>
      </c>
      <c r="S252" s="28">
        <v>0</v>
      </c>
      <c r="T252" s="28">
        <v>0</v>
      </c>
      <c r="U252" s="28">
        <v>0</v>
      </c>
      <c r="V252" s="28">
        <f t="shared" ref="V252" si="7">SUM(J252:U252)</f>
        <v>26400000</v>
      </c>
      <c r="W252" s="54" t="s">
        <v>762</v>
      </c>
      <c r="X252" s="40"/>
    </row>
    <row r="253" spans="1:25" ht="12.75" customHeight="1" x14ac:dyDescent="0.2">
      <c r="A253" s="24" t="s">
        <v>208</v>
      </c>
      <c r="B253" s="25" t="s">
        <v>93</v>
      </c>
      <c r="C253" s="26" t="s">
        <v>239</v>
      </c>
      <c r="D253" s="43" t="s">
        <v>181</v>
      </c>
      <c r="E253" s="27" t="s">
        <v>210</v>
      </c>
      <c r="F253" s="28">
        <v>59800000</v>
      </c>
      <c r="G253" s="41">
        <f t="shared" si="5"/>
        <v>1</v>
      </c>
      <c r="H253" s="28">
        <v>59800000</v>
      </c>
      <c r="I253" s="28">
        <v>0</v>
      </c>
      <c r="J253" s="28">
        <v>0</v>
      </c>
      <c r="K253" s="28">
        <v>59800000</v>
      </c>
      <c r="L253" s="28">
        <v>0</v>
      </c>
      <c r="M253" s="28">
        <v>0</v>
      </c>
      <c r="N253" s="28">
        <v>0</v>
      </c>
      <c r="O253" s="28">
        <v>0</v>
      </c>
      <c r="P253" s="28">
        <v>0</v>
      </c>
      <c r="Q253" s="28">
        <v>0</v>
      </c>
      <c r="R253" s="28">
        <v>0</v>
      </c>
      <c r="S253" s="28">
        <v>0</v>
      </c>
      <c r="T253" s="28">
        <v>0</v>
      </c>
      <c r="U253" s="28">
        <v>0</v>
      </c>
      <c r="V253" s="28">
        <f t="shared" ref="V253:V316" si="8">SUM(J253:U253)</f>
        <v>59800000</v>
      </c>
      <c r="W253" s="54" t="s">
        <v>762</v>
      </c>
      <c r="X253" s="40"/>
    </row>
    <row r="254" spans="1:25" ht="12.75" customHeight="1" x14ac:dyDescent="0.2">
      <c r="A254" s="24" t="s">
        <v>208</v>
      </c>
      <c r="B254" s="25" t="s">
        <v>99</v>
      </c>
      <c r="C254" s="26" t="s">
        <v>240</v>
      </c>
      <c r="D254" s="43" t="s">
        <v>182</v>
      </c>
      <c r="E254" s="27" t="s">
        <v>211</v>
      </c>
      <c r="F254" s="28">
        <v>2937180</v>
      </c>
      <c r="G254" s="41">
        <f t="shared" ref="G254:G284" si="9">(I254+V254)/F254</f>
        <v>1</v>
      </c>
      <c r="H254" s="28">
        <v>2937180</v>
      </c>
      <c r="I254" s="28">
        <v>0</v>
      </c>
      <c r="J254" s="28">
        <v>0</v>
      </c>
      <c r="K254" s="28">
        <v>0</v>
      </c>
      <c r="L254" s="28">
        <v>2937180</v>
      </c>
      <c r="M254" s="28">
        <v>0</v>
      </c>
      <c r="N254" s="28">
        <v>0</v>
      </c>
      <c r="O254" s="28">
        <v>0</v>
      </c>
      <c r="P254" s="28">
        <v>0</v>
      </c>
      <c r="Q254" s="28">
        <v>0</v>
      </c>
      <c r="R254" s="28">
        <v>0</v>
      </c>
      <c r="S254" s="28">
        <v>0</v>
      </c>
      <c r="T254" s="28">
        <v>0</v>
      </c>
      <c r="U254" s="28">
        <v>0</v>
      </c>
      <c r="V254" s="28">
        <f t="shared" si="8"/>
        <v>2937180</v>
      </c>
      <c r="W254" s="54" t="s">
        <v>762</v>
      </c>
      <c r="X254" s="40"/>
    </row>
    <row r="255" spans="1:25" ht="12.75" customHeight="1" x14ac:dyDescent="0.2">
      <c r="A255" s="24" t="s">
        <v>208</v>
      </c>
      <c r="B255" s="25" t="s">
        <v>99</v>
      </c>
      <c r="C255" s="26" t="s">
        <v>240</v>
      </c>
      <c r="D255" s="43" t="s">
        <v>183</v>
      </c>
      <c r="E255" s="27" t="s">
        <v>212</v>
      </c>
      <c r="F255" s="28">
        <v>3990000</v>
      </c>
      <c r="G255" s="41">
        <f t="shared" si="9"/>
        <v>1</v>
      </c>
      <c r="H255" s="28">
        <v>3990000</v>
      </c>
      <c r="I255" s="28">
        <v>0</v>
      </c>
      <c r="J255" s="28">
        <v>0</v>
      </c>
      <c r="K255" s="28">
        <v>0</v>
      </c>
      <c r="L255" s="28">
        <v>3990000</v>
      </c>
      <c r="M255" s="28">
        <v>0</v>
      </c>
      <c r="N255" s="28">
        <v>0</v>
      </c>
      <c r="O255" s="28">
        <v>0</v>
      </c>
      <c r="P255" s="28">
        <v>0</v>
      </c>
      <c r="Q255" s="28">
        <v>0</v>
      </c>
      <c r="R255" s="28">
        <v>0</v>
      </c>
      <c r="S255" s="28">
        <v>0</v>
      </c>
      <c r="T255" s="28">
        <v>0</v>
      </c>
      <c r="U255" s="28">
        <v>0</v>
      </c>
      <c r="V255" s="28">
        <f t="shared" si="8"/>
        <v>3990000</v>
      </c>
      <c r="W255" s="54" t="s">
        <v>762</v>
      </c>
      <c r="X255" s="40"/>
    </row>
    <row r="256" spans="1:25" ht="12.75" customHeight="1" x14ac:dyDescent="0.2">
      <c r="A256" s="24" t="s">
        <v>208</v>
      </c>
      <c r="B256" s="25" t="s">
        <v>99</v>
      </c>
      <c r="C256" s="26" t="s">
        <v>240</v>
      </c>
      <c r="D256" s="43" t="s">
        <v>184</v>
      </c>
      <c r="E256" s="27" t="s">
        <v>213</v>
      </c>
      <c r="F256" s="28">
        <v>3990000</v>
      </c>
      <c r="G256" s="41">
        <f t="shared" si="9"/>
        <v>1</v>
      </c>
      <c r="H256" s="28">
        <v>3990000</v>
      </c>
      <c r="I256" s="28">
        <v>0</v>
      </c>
      <c r="J256" s="28">
        <v>0</v>
      </c>
      <c r="K256" s="28">
        <v>0</v>
      </c>
      <c r="L256" s="28">
        <v>3990000</v>
      </c>
      <c r="M256" s="28">
        <v>0</v>
      </c>
      <c r="N256" s="28">
        <v>0</v>
      </c>
      <c r="O256" s="28">
        <v>0</v>
      </c>
      <c r="P256" s="28">
        <v>0</v>
      </c>
      <c r="Q256" s="28">
        <v>0</v>
      </c>
      <c r="R256" s="28">
        <v>0</v>
      </c>
      <c r="S256" s="28">
        <v>0</v>
      </c>
      <c r="T256" s="28">
        <v>0</v>
      </c>
      <c r="U256" s="28">
        <v>0</v>
      </c>
      <c r="V256" s="28">
        <f t="shared" si="8"/>
        <v>3990000</v>
      </c>
      <c r="W256" s="54" t="s">
        <v>762</v>
      </c>
      <c r="X256" s="40"/>
    </row>
    <row r="257" spans="1:24" ht="12.75" customHeight="1" x14ac:dyDescent="0.2">
      <c r="A257" s="24" t="s">
        <v>208</v>
      </c>
      <c r="B257" s="25" t="s">
        <v>99</v>
      </c>
      <c r="C257" s="26" t="s">
        <v>240</v>
      </c>
      <c r="D257" s="43" t="s">
        <v>185</v>
      </c>
      <c r="E257" s="27" t="s">
        <v>214</v>
      </c>
      <c r="F257" s="28">
        <v>2230910</v>
      </c>
      <c r="G257" s="41">
        <f t="shared" si="9"/>
        <v>1</v>
      </c>
      <c r="H257" s="28">
        <v>2230910</v>
      </c>
      <c r="I257" s="28">
        <v>0</v>
      </c>
      <c r="J257" s="28">
        <v>0</v>
      </c>
      <c r="K257" s="28">
        <v>0</v>
      </c>
      <c r="L257" s="28">
        <v>2230910</v>
      </c>
      <c r="M257" s="28">
        <v>0</v>
      </c>
      <c r="N257" s="28">
        <v>0</v>
      </c>
      <c r="O257" s="28">
        <v>0</v>
      </c>
      <c r="P257" s="28">
        <v>0</v>
      </c>
      <c r="Q257" s="28">
        <v>0</v>
      </c>
      <c r="R257" s="28">
        <v>0</v>
      </c>
      <c r="S257" s="28">
        <v>0</v>
      </c>
      <c r="T257" s="28">
        <v>0</v>
      </c>
      <c r="U257" s="28">
        <v>0</v>
      </c>
      <c r="V257" s="28">
        <f t="shared" si="8"/>
        <v>2230910</v>
      </c>
      <c r="W257" s="54" t="s">
        <v>762</v>
      </c>
      <c r="X257" s="40"/>
    </row>
    <row r="258" spans="1:24" ht="12.75" customHeight="1" x14ac:dyDescent="0.2">
      <c r="A258" s="24" t="s">
        <v>208</v>
      </c>
      <c r="B258" s="25" t="s">
        <v>100</v>
      </c>
      <c r="C258" s="26" t="s">
        <v>241</v>
      </c>
      <c r="D258" s="43" t="s">
        <v>186</v>
      </c>
      <c r="E258" s="27" t="s">
        <v>215</v>
      </c>
      <c r="F258" s="28">
        <v>97368000</v>
      </c>
      <c r="G258" s="41">
        <f t="shared" si="9"/>
        <v>1</v>
      </c>
      <c r="H258" s="28">
        <v>97368000</v>
      </c>
      <c r="I258" s="28">
        <v>0</v>
      </c>
      <c r="J258" s="28">
        <v>0</v>
      </c>
      <c r="K258" s="28">
        <v>48684000</v>
      </c>
      <c r="L258" s="28">
        <v>0</v>
      </c>
      <c r="M258" s="28">
        <v>0</v>
      </c>
      <c r="N258" s="28">
        <v>0</v>
      </c>
      <c r="O258" s="28">
        <v>48684000</v>
      </c>
      <c r="P258" s="28">
        <v>0</v>
      </c>
      <c r="Q258" s="28">
        <v>0</v>
      </c>
      <c r="R258" s="28">
        <v>0</v>
      </c>
      <c r="S258" s="28">
        <v>0</v>
      </c>
      <c r="T258" s="28">
        <v>0</v>
      </c>
      <c r="U258" s="28">
        <v>0</v>
      </c>
      <c r="V258" s="28">
        <f t="shared" si="8"/>
        <v>97368000</v>
      </c>
      <c r="W258" s="54" t="s">
        <v>762</v>
      </c>
      <c r="X258" s="40"/>
    </row>
    <row r="259" spans="1:24" ht="12.75" customHeight="1" x14ac:dyDescent="0.2">
      <c r="A259" s="24" t="s">
        <v>208</v>
      </c>
      <c r="B259" s="25" t="s">
        <v>94</v>
      </c>
      <c r="C259" s="26" t="s">
        <v>242</v>
      </c>
      <c r="D259" s="43" t="s">
        <v>187</v>
      </c>
      <c r="E259" s="27" t="s">
        <v>216</v>
      </c>
      <c r="F259" s="28">
        <v>40013280</v>
      </c>
      <c r="G259" s="41">
        <f t="shared" si="9"/>
        <v>1</v>
      </c>
      <c r="H259" s="28">
        <v>40013280</v>
      </c>
      <c r="I259" s="28">
        <v>0</v>
      </c>
      <c r="J259" s="28">
        <v>0</v>
      </c>
      <c r="K259" s="28">
        <v>0</v>
      </c>
      <c r="L259" s="28">
        <v>40013280</v>
      </c>
      <c r="M259" s="28">
        <v>0</v>
      </c>
      <c r="N259" s="28">
        <v>0</v>
      </c>
      <c r="O259" s="28">
        <v>0</v>
      </c>
      <c r="P259" s="28">
        <v>0</v>
      </c>
      <c r="Q259" s="28">
        <v>0</v>
      </c>
      <c r="R259" s="28">
        <v>0</v>
      </c>
      <c r="S259" s="28">
        <v>0</v>
      </c>
      <c r="T259" s="28">
        <v>0</v>
      </c>
      <c r="U259" s="28">
        <v>0</v>
      </c>
      <c r="V259" s="28">
        <f t="shared" si="8"/>
        <v>40013280</v>
      </c>
      <c r="W259" s="54" t="s">
        <v>762</v>
      </c>
      <c r="X259" s="40"/>
    </row>
    <row r="260" spans="1:24" ht="12.75" customHeight="1" x14ac:dyDescent="0.2">
      <c r="A260" s="24" t="s">
        <v>208</v>
      </c>
      <c r="B260" s="25" t="s">
        <v>101</v>
      </c>
      <c r="C260" s="26" t="s">
        <v>253</v>
      </c>
      <c r="D260" s="43" t="s">
        <v>364</v>
      </c>
      <c r="E260" s="27" t="s">
        <v>563</v>
      </c>
      <c r="F260" s="28">
        <v>79200000</v>
      </c>
      <c r="G260" s="41">
        <f t="shared" si="9"/>
        <v>1</v>
      </c>
      <c r="H260" s="28">
        <v>79200000</v>
      </c>
      <c r="I260" s="28">
        <v>0</v>
      </c>
      <c r="J260" s="28">
        <v>0</v>
      </c>
      <c r="K260" s="28">
        <v>0</v>
      </c>
      <c r="L260" s="28">
        <v>0</v>
      </c>
      <c r="M260" s="28">
        <v>79200000</v>
      </c>
      <c r="N260" s="28">
        <v>0</v>
      </c>
      <c r="O260" s="28">
        <v>0</v>
      </c>
      <c r="P260" s="28">
        <v>0</v>
      </c>
      <c r="Q260" s="28">
        <v>0</v>
      </c>
      <c r="R260" s="28">
        <v>0</v>
      </c>
      <c r="S260" s="28">
        <v>0</v>
      </c>
      <c r="T260" s="28">
        <v>0</v>
      </c>
      <c r="U260" s="28">
        <v>0</v>
      </c>
      <c r="V260" s="28">
        <f t="shared" si="8"/>
        <v>79200000</v>
      </c>
      <c r="W260" s="54" t="s">
        <v>762</v>
      </c>
      <c r="X260" s="40"/>
    </row>
    <row r="261" spans="1:24" ht="12.75" customHeight="1" x14ac:dyDescent="0.2">
      <c r="A261" s="24" t="s">
        <v>208</v>
      </c>
      <c r="B261" s="25" t="s">
        <v>98</v>
      </c>
      <c r="C261" s="26" t="s">
        <v>243</v>
      </c>
      <c r="D261" s="43" t="s">
        <v>188</v>
      </c>
      <c r="E261" s="27" t="s">
        <v>217</v>
      </c>
      <c r="F261" s="28">
        <v>35953470</v>
      </c>
      <c r="G261" s="41">
        <f t="shared" si="9"/>
        <v>1</v>
      </c>
      <c r="H261" s="28">
        <v>35953470</v>
      </c>
      <c r="I261" s="28">
        <v>0</v>
      </c>
      <c r="J261" s="28">
        <v>0</v>
      </c>
      <c r="K261" s="28">
        <v>35953470</v>
      </c>
      <c r="L261" s="28">
        <v>0</v>
      </c>
      <c r="M261" s="28">
        <v>0</v>
      </c>
      <c r="N261" s="28">
        <v>0</v>
      </c>
      <c r="O261" s="28">
        <v>0</v>
      </c>
      <c r="P261" s="28">
        <v>0</v>
      </c>
      <c r="Q261" s="28">
        <v>0</v>
      </c>
      <c r="R261" s="28">
        <v>0</v>
      </c>
      <c r="S261" s="28">
        <v>0</v>
      </c>
      <c r="T261" s="28">
        <v>0</v>
      </c>
      <c r="U261" s="28">
        <v>0</v>
      </c>
      <c r="V261" s="28">
        <f t="shared" si="8"/>
        <v>35953470</v>
      </c>
      <c r="W261" s="54" t="s">
        <v>762</v>
      </c>
      <c r="X261" s="40"/>
    </row>
    <row r="262" spans="1:24" ht="12.75" customHeight="1" x14ac:dyDescent="0.2">
      <c r="A262" s="24" t="s">
        <v>208</v>
      </c>
      <c r="B262" s="25" t="s">
        <v>96</v>
      </c>
      <c r="C262" s="26" t="s">
        <v>281</v>
      </c>
      <c r="D262" s="43" t="s">
        <v>783</v>
      </c>
      <c r="E262" s="27" t="s">
        <v>842</v>
      </c>
      <c r="F262" s="28">
        <v>219532583</v>
      </c>
      <c r="G262" s="41">
        <f t="shared" si="9"/>
        <v>1</v>
      </c>
      <c r="H262" s="28">
        <v>219532583</v>
      </c>
      <c r="I262" s="28">
        <v>0</v>
      </c>
      <c r="J262" s="28">
        <v>0</v>
      </c>
      <c r="K262" s="28">
        <v>0</v>
      </c>
      <c r="L262" s="28">
        <v>0</v>
      </c>
      <c r="M262" s="28">
        <v>219532583</v>
      </c>
      <c r="N262" s="28">
        <v>0</v>
      </c>
      <c r="O262" s="28">
        <v>0</v>
      </c>
      <c r="P262" s="28">
        <v>0</v>
      </c>
      <c r="Q262" s="28">
        <v>0</v>
      </c>
      <c r="R262" s="28">
        <v>0</v>
      </c>
      <c r="S262" s="28">
        <v>0</v>
      </c>
      <c r="T262" s="28">
        <v>0</v>
      </c>
      <c r="U262" s="28">
        <v>0</v>
      </c>
      <c r="V262" s="28">
        <f t="shared" si="8"/>
        <v>219532583</v>
      </c>
      <c r="W262" s="54" t="s">
        <v>762</v>
      </c>
      <c r="X262" s="40"/>
    </row>
    <row r="263" spans="1:24" ht="12.75" customHeight="1" x14ac:dyDescent="0.2">
      <c r="A263" s="24" t="s">
        <v>208</v>
      </c>
      <c r="B263" s="25" t="s">
        <v>96</v>
      </c>
      <c r="C263" s="26" t="s">
        <v>901</v>
      </c>
      <c r="D263" s="43" t="s">
        <v>784</v>
      </c>
      <c r="E263" s="27" t="s">
        <v>843</v>
      </c>
      <c r="F263" s="28">
        <v>59695803</v>
      </c>
      <c r="G263" s="41">
        <f t="shared" si="9"/>
        <v>1</v>
      </c>
      <c r="H263" s="28">
        <v>59695803</v>
      </c>
      <c r="I263" s="28">
        <v>0</v>
      </c>
      <c r="J263" s="28">
        <v>0</v>
      </c>
      <c r="K263" s="28">
        <v>0</v>
      </c>
      <c r="L263" s="28">
        <v>0</v>
      </c>
      <c r="M263" s="28">
        <v>59695803</v>
      </c>
      <c r="N263" s="28">
        <v>0</v>
      </c>
      <c r="O263" s="28">
        <v>0</v>
      </c>
      <c r="P263" s="28">
        <v>0</v>
      </c>
      <c r="Q263" s="28">
        <v>0</v>
      </c>
      <c r="R263" s="28">
        <v>0</v>
      </c>
      <c r="S263" s="28">
        <v>0</v>
      </c>
      <c r="T263" s="28">
        <v>0</v>
      </c>
      <c r="U263" s="28">
        <v>0</v>
      </c>
      <c r="V263" s="28">
        <f t="shared" si="8"/>
        <v>59695803</v>
      </c>
      <c r="W263" s="54" t="s">
        <v>762</v>
      </c>
      <c r="X263" s="40"/>
    </row>
    <row r="264" spans="1:24" ht="12.75" customHeight="1" x14ac:dyDescent="0.2">
      <c r="A264" s="24" t="s">
        <v>208</v>
      </c>
      <c r="B264" s="25" t="s">
        <v>96</v>
      </c>
      <c r="C264" s="26" t="s">
        <v>284</v>
      </c>
      <c r="D264" s="43" t="s">
        <v>785</v>
      </c>
      <c r="E264" s="27" t="s">
        <v>844</v>
      </c>
      <c r="F264" s="28">
        <v>45013431</v>
      </c>
      <c r="G264" s="41">
        <f t="shared" si="9"/>
        <v>1</v>
      </c>
      <c r="H264" s="28">
        <v>45013431</v>
      </c>
      <c r="I264" s="28">
        <v>0</v>
      </c>
      <c r="J264" s="28">
        <v>0</v>
      </c>
      <c r="K264" s="28">
        <v>0</v>
      </c>
      <c r="L264" s="28">
        <v>0</v>
      </c>
      <c r="M264" s="28">
        <v>45013431</v>
      </c>
      <c r="N264" s="28">
        <v>0</v>
      </c>
      <c r="O264" s="28">
        <v>0</v>
      </c>
      <c r="P264" s="28">
        <v>0</v>
      </c>
      <c r="Q264" s="28">
        <v>0</v>
      </c>
      <c r="R264" s="28">
        <v>0</v>
      </c>
      <c r="S264" s="28"/>
      <c r="T264" s="28"/>
      <c r="U264" s="28"/>
      <c r="V264" s="28">
        <f t="shared" si="8"/>
        <v>45013431</v>
      </c>
      <c r="W264" s="54" t="s">
        <v>762</v>
      </c>
      <c r="X264" s="40"/>
    </row>
    <row r="265" spans="1:24" ht="12.75" customHeight="1" x14ac:dyDescent="0.2">
      <c r="A265" s="24" t="s">
        <v>208</v>
      </c>
      <c r="B265" s="25" t="s">
        <v>101</v>
      </c>
      <c r="C265" s="26" t="s">
        <v>254</v>
      </c>
      <c r="D265" s="43" t="s">
        <v>365</v>
      </c>
      <c r="E265" s="27" t="s">
        <v>564</v>
      </c>
      <c r="F265" s="28">
        <v>29176302</v>
      </c>
      <c r="G265" s="41">
        <f t="shared" si="9"/>
        <v>0</v>
      </c>
      <c r="H265" s="28">
        <v>29176302</v>
      </c>
      <c r="I265" s="28">
        <v>0</v>
      </c>
      <c r="J265" s="28">
        <v>0</v>
      </c>
      <c r="K265" s="28">
        <v>0</v>
      </c>
      <c r="L265" s="28">
        <v>0</v>
      </c>
      <c r="M265" s="28">
        <v>0</v>
      </c>
      <c r="N265" s="28">
        <v>0</v>
      </c>
      <c r="O265" s="28">
        <v>0</v>
      </c>
      <c r="P265" s="28">
        <v>0</v>
      </c>
      <c r="Q265" s="28">
        <v>0</v>
      </c>
      <c r="R265" s="28">
        <v>0</v>
      </c>
      <c r="S265" s="28">
        <v>0</v>
      </c>
      <c r="T265" s="28">
        <v>0</v>
      </c>
      <c r="U265" s="28">
        <v>0</v>
      </c>
      <c r="V265" s="28">
        <f t="shared" si="8"/>
        <v>0</v>
      </c>
      <c r="W265" s="54" t="s">
        <v>762</v>
      </c>
      <c r="X265" s="40"/>
    </row>
    <row r="266" spans="1:24" ht="12.75" customHeight="1" x14ac:dyDescent="0.2">
      <c r="A266" s="24" t="s">
        <v>208</v>
      </c>
      <c r="B266" s="25" t="s">
        <v>96</v>
      </c>
      <c r="C266" s="26" t="s">
        <v>277</v>
      </c>
      <c r="D266" s="43" t="s">
        <v>786</v>
      </c>
      <c r="E266" s="27" t="s">
        <v>845</v>
      </c>
      <c r="F266" s="28">
        <v>240323413</v>
      </c>
      <c r="G266" s="41">
        <f t="shared" si="9"/>
        <v>1</v>
      </c>
      <c r="H266" s="28">
        <v>240323413</v>
      </c>
      <c r="I266" s="28">
        <v>0</v>
      </c>
      <c r="J266" s="28">
        <v>0</v>
      </c>
      <c r="K266" s="28">
        <v>0</v>
      </c>
      <c r="L266" s="28">
        <v>0</v>
      </c>
      <c r="M266" s="28">
        <v>0</v>
      </c>
      <c r="N266" s="28">
        <v>240323413</v>
      </c>
      <c r="O266" s="28">
        <v>0</v>
      </c>
      <c r="P266" s="28">
        <v>0</v>
      </c>
      <c r="Q266" s="28">
        <v>0</v>
      </c>
      <c r="R266" s="28">
        <v>0</v>
      </c>
      <c r="S266" s="28">
        <v>0</v>
      </c>
      <c r="T266" s="28">
        <v>0</v>
      </c>
      <c r="U266" s="28">
        <v>0</v>
      </c>
      <c r="V266" s="28">
        <f t="shared" si="8"/>
        <v>240323413</v>
      </c>
      <c r="W266" s="54" t="s">
        <v>762</v>
      </c>
      <c r="X266" s="40"/>
    </row>
    <row r="267" spans="1:24" ht="12.75" customHeight="1" x14ac:dyDescent="0.2">
      <c r="A267" s="24" t="s">
        <v>208</v>
      </c>
      <c r="B267" s="25" t="s">
        <v>96</v>
      </c>
      <c r="C267" s="26" t="s">
        <v>902</v>
      </c>
      <c r="D267" s="43" t="s">
        <v>787</v>
      </c>
      <c r="E267" s="27" t="s">
        <v>846</v>
      </c>
      <c r="F267" s="28">
        <v>235000388</v>
      </c>
      <c r="G267" s="41">
        <f t="shared" si="9"/>
        <v>1</v>
      </c>
      <c r="H267" s="28">
        <v>235000388</v>
      </c>
      <c r="I267" s="28">
        <v>0</v>
      </c>
      <c r="J267" s="28">
        <v>0</v>
      </c>
      <c r="K267" s="28">
        <v>0</v>
      </c>
      <c r="L267" s="28">
        <v>0</v>
      </c>
      <c r="M267" s="28">
        <v>0</v>
      </c>
      <c r="N267" s="28">
        <v>235000388</v>
      </c>
      <c r="O267" s="28">
        <v>0</v>
      </c>
      <c r="P267" s="28">
        <v>0</v>
      </c>
      <c r="Q267" s="28">
        <v>0</v>
      </c>
      <c r="R267" s="28">
        <v>0</v>
      </c>
      <c r="S267" s="28">
        <v>0</v>
      </c>
      <c r="T267" s="28">
        <v>0</v>
      </c>
      <c r="U267" s="28">
        <v>0</v>
      </c>
      <c r="V267" s="28">
        <f t="shared" si="8"/>
        <v>235000388</v>
      </c>
      <c r="W267" s="54" t="s">
        <v>762</v>
      </c>
      <c r="X267" s="40"/>
    </row>
    <row r="268" spans="1:24" ht="12.75" customHeight="1" x14ac:dyDescent="0.2">
      <c r="A268" s="24" t="s">
        <v>208</v>
      </c>
      <c r="B268" s="25" t="s">
        <v>94</v>
      </c>
      <c r="C268" s="26" t="s">
        <v>903</v>
      </c>
      <c r="D268" s="43" t="s">
        <v>788</v>
      </c>
      <c r="E268" s="27" t="s">
        <v>847</v>
      </c>
      <c r="F268" s="28">
        <v>65478874</v>
      </c>
      <c r="G268" s="41">
        <f t="shared" si="9"/>
        <v>1</v>
      </c>
      <c r="H268" s="28">
        <v>65478874</v>
      </c>
      <c r="I268" s="28">
        <v>0</v>
      </c>
      <c r="J268" s="28">
        <v>0</v>
      </c>
      <c r="K268" s="28">
        <v>0</v>
      </c>
      <c r="L268" s="28">
        <v>0</v>
      </c>
      <c r="M268" s="28">
        <v>65478874</v>
      </c>
      <c r="N268" s="28">
        <v>0</v>
      </c>
      <c r="O268" s="28">
        <v>0</v>
      </c>
      <c r="P268" s="28">
        <v>0</v>
      </c>
      <c r="Q268" s="28">
        <v>0</v>
      </c>
      <c r="R268" s="28">
        <v>0</v>
      </c>
      <c r="S268" s="28"/>
      <c r="T268" s="28"/>
      <c r="U268" s="28"/>
      <c r="V268" s="28">
        <f t="shared" si="8"/>
        <v>65478874</v>
      </c>
      <c r="W268" s="54" t="s">
        <v>762</v>
      </c>
      <c r="X268" s="40"/>
    </row>
    <row r="269" spans="1:24" ht="12.75" customHeight="1" x14ac:dyDescent="0.2">
      <c r="A269" s="24" t="s">
        <v>208</v>
      </c>
      <c r="B269" s="25" t="s">
        <v>94</v>
      </c>
      <c r="C269" s="26" t="s">
        <v>345</v>
      </c>
      <c r="D269" s="43" t="s">
        <v>789</v>
      </c>
      <c r="E269" s="27" t="s">
        <v>848</v>
      </c>
      <c r="F269" s="28">
        <v>248051930</v>
      </c>
      <c r="G269" s="41">
        <f t="shared" si="9"/>
        <v>1</v>
      </c>
      <c r="H269" s="28">
        <v>248051930</v>
      </c>
      <c r="I269" s="28">
        <v>0</v>
      </c>
      <c r="J269" s="28">
        <v>0</v>
      </c>
      <c r="K269" s="28">
        <v>0</v>
      </c>
      <c r="L269" s="28">
        <v>0</v>
      </c>
      <c r="M269" s="28">
        <v>248051930</v>
      </c>
      <c r="N269" s="28">
        <v>0</v>
      </c>
      <c r="O269" s="28">
        <v>0</v>
      </c>
      <c r="P269" s="28">
        <v>0</v>
      </c>
      <c r="Q269" s="28">
        <v>0</v>
      </c>
      <c r="R269" s="28">
        <v>0</v>
      </c>
      <c r="S269" s="28">
        <v>0</v>
      </c>
      <c r="T269" s="28">
        <v>0</v>
      </c>
      <c r="U269" s="28">
        <v>0</v>
      </c>
      <c r="V269" s="28">
        <f t="shared" si="8"/>
        <v>248051930</v>
      </c>
      <c r="W269" s="54" t="s">
        <v>762</v>
      </c>
      <c r="X269" s="40"/>
    </row>
    <row r="270" spans="1:24" ht="12.75" customHeight="1" x14ac:dyDescent="0.2">
      <c r="A270" s="24" t="s">
        <v>208</v>
      </c>
      <c r="B270" s="25" t="s">
        <v>96</v>
      </c>
      <c r="C270" s="26" t="s">
        <v>278</v>
      </c>
      <c r="D270" s="43" t="s">
        <v>790</v>
      </c>
      <c r="E270" s="27" t="s">
        <v>849</v>
      </c>
      <c r="F270" s="28">
        <v>150173918</v>
      </c>
      <c r="G270" s="41">
        <f t="shared" si="9"/>
        <v>1</v>
      </c>
      <c r="H270" s="28">
        <v>150173918</v>
      </c>
      <c r="I270" s="28">
        <v>0</v>
      </c>
      <c r="J270" s="28">
        <v>0</v>
      </c>
      <c r="K270" s="28">
        <v>0</v>
      </c>
      <c r="L270" s="28">
        <v>0</v>
      </c>
      <c r="M270" s="28">
        <v>150173918</v>
      </c>
      <c r="N270" s="28">
        <v>0</v>
      </c>
      <c r="O270" s="28">
        <v>0</v>
      </c>
      <c r="P270" s="28">
        <v>0</v>
      </c>
      <c r="Q270" s="28">
        <v>0</v>
      </c>
      <c r="R270" s="28">
        <v>0</v>
      </c>
      <c r="S270" s="28">
        <v>0</v>
      </c>
      <c r="T270" s="28">
        <v>0</v>
      </c>
      <c r="U270" s="28">
        <v>0</v>
      </c>
      <c r="V270" s="28">
        <f t="shared" si="8"/>
        <v>150173918</v>
      </c>
      <c r="W270" s="54" t="s">
        <v>762</v>
      </c>
      <c r="X270" s="40"/>
    </row>
    <row r="271" spans="1:24" ht="12.75" customHeight="1" x14ac:dyDescent="0.2">
      <c r="A271" s="24" t="s">
        <v>208</v>
      </c>
      <c r="B271" s="25" t="s">
        <v>237</v>
      </c>
      <c r="C271" s="26" t="s">
        <v>244</v>
      </c>
      <c r="D271" s="43" t="s">
        <v>189</v>
      </c>
      <c r="E271" s="27" t="s">
        <v>218</v>
      </c>
      <c r="F271" s="28">
        <v>200400000</v>
      </c>
      <c r="G271" s="41">
        <f t="shared" si="9"/>
        <v>1</v>
      </c>
      <c r="H271" s="28">
        <v>200400000</v>
      </c>
      <c r="I271" s="28">
        <v>0</v>
      </c>
      <c r="J271" s="28">
        <v>0</v>
      </c>
      <c r="K271" s="28">
        <v>0</v>
      </c>
      <c r="L271" s="28">
        <v>200400000</v>
      </c>
      <c r="M271" s="28">
        <v>0</v>
      </c>
      <c r="N271" s="28">
        <v>0</v>
      </c>
      <c r="O271" s="28">
        <v>0</v>
      </c>
      <c r="P271" s="28">
        <v>0</v>
      </c>
      <c r="Q271" s="28">
        <v>0</v>
      </c>
      <c r="R271" s="28">
        <v>0</v>
      </c>
      <c r="S271" s="28">
        <v>0</v>
      </c>
      <c r="T271" s="28">
        <v>0</v>
      </c>
      <c r="U271" s="28">
        <v>0</v>
      </c>
      <c r="V271" s="28">
        <f t="shared" si="8"/>
        <v>200400000</v>
      </c>
      <c r="W271" s="54" t="s">
        <v>762</v>
      </c>
      <c r="X271" s="40"/>
    </row>
    <row r="272" spans="1:24" ht="12.75" customHeight="1" x14ac:dyDescent="0.2">
      <c r="A272" s="24" t="s">
        <v>208</v>
      </c>
      <c r="B272" s="25" t="s">
        <v>237</v>
      </c>
      <c r="C272" s="26" t="s">
        <v>244</v>
      </c>
      <c r="D272" s="43" t="s">
        <v>190</v>
      </c>
      <c r="E272" s="27" t="s">
        <v>219</v>
      </c>
      <c r="F272" s="28">
        <v>234812873</v>
      </c>
      <c r="G272" s="41">
        <f t="shared" si="9"/>
        <v>1</v>
      </c>
      <c r="H272" s="28">
        <v>234812873</v>
      </c>
      <c r="I272" s="28">
        <v>0</v>
      </c>
      <c r="J272" s="28">
        <v>0</v>
      </c>
      <c r="K272" s="28">
        <v>0</v>
      </c>
      <c r="L272" s="28">
        <v>234812873</v>
      </c>
      <c r="M272" s="28">
        <v>0</v>
      </c>
      <c r="N272" s="28">
        <v>0</v>
      </c>
      <c r="O272" s="28">
        <v>0</v>
      </c>
      <c r="P272" s="28">
        <v>0</v>
      </c>
      <c r="Q272" s="28">
        <v>0</v>
      </c>
      <c r="R272" s="28">
        <v>0</v>
      </c>
      <c r="S272" s="28"/>
      <c r="T272" s="28"/>
      <c r="U272" s="28"/>
      <c r="V272" s="28">
        <f t="shared" si="8"/>
        <v>234812873</v>
      </c>
      <c r="W272" s="54" t="s">
        <v>762</v>
      </c>
      <c r="X272" s="40"/>
    </row>
    <row r="273" spans="1:24" ht="12.75" customHeight="1" x14ac:dyDescent="0.2">
      <c r="A273" s="24" t="s">
        <v>208</v>
      </c>
      <c r="B273" s="25" t="s">
        <v>255</v>
      </c>
      <c r="C273" s="26" t="s">
        <v>256</v>
      </c>
      <c r="D273" s="43" t="s">
        <v>366</v>
      </c>
      <c r="E273" s="27" t="s">
        <v>565</v>
      </c>
      <c r="F273" s="28">
        <v>12524165</v>
      </c>
      <c r="G273" s="41">
        <f t="shared" si="9"/>
        <v>0.4</v>
      </c>
      <c r="H273" s="28">
        <v>12524165</v>
      </c>
      <c r="I273" s="28">
        <v>0</v>
      </c>
      <c r="J273" s="28">
        <v>0</v>
      </c>
      <c r="K273" s="28">
        <v>0</v>
      </c>
      <c r="L273" s="28">
        <v>0</v>
      </c>
      <c r="M273" s="28">
        <v>5009666</v>
      </c>
      <c r="N273" s="28">
        <v>0</v>
      </c>
      <c r="O273" s="28">
        <v>0</v>
      </c>
      <c r="P273" s="28">
        <v>0</v>
      </c>
      <c r="Q273" s="28">
        <v>0</v>
      </c>
      <c r="R273" s="28">
        <v>0</v>
      </c>
      <c r="S273" s="28"/>
      <c r="T273" s="28"/>
      <c r="U273" s="28"/>
      <c r="V273" s="28">
        <f t="shared" si="8"/>
        <v>5009666</v>
      </c>
      <c r="W273" s="54" t="s">
        <v>762</v>
      </c>
      <c r="X273" s="40"/>
    </row>
    <row r="274" spans="1:24" ht="12.75" customHeight="1" x14ac:dyDescent="0.2">
      <c r="A274" s="24" t="s">
        <v>208</v>
      </c>
      <c r="B274" s="25" t="s">
        <v>255</v>
      </c>
      <c r="C274" s="26" t="s">
        <v>256</v>
      </c>
      <c r="D274" s="43" t="s">
        <v>367</v>
      </c>
      <c r="E274" s="27" t="s">
        <v>566</v>
      </c>
      <c r="F274" s="28">
        <v>20593853</v>
      </c>
      <c r="G274" s="41">
        <f t="shared" si="9"/>
        <v>0.39999999028836419</v>
      </c>
      <c r="H274" s="28">
        <v>20593853</v>
      </c>
      <c r="I274" s="28">
        <v>0</v>
      </c>
      <c r="J274" s="28">
        <v>0</v>
      </c>
      <c r="K274" s="28">
        <v>0</v>
      </c>
      <c r="L274" s="28">
        <v>0</v>
      </c>
      <c r="M274" s="28">
        <v>8237541</v>
      </c>
      <c r="N274" s="28">
        <v>0</v>
      </c>
      <c r="O274" s="28">
        <v>0</v>
      </c>
      <c r="P274" s="28">
        <v>0</v>
      </c>
      <c r="Q274" s="28">
        <v>0</v>
      </c>
      <c r="R274" s="28">
        <v>0</v>
      </c>
      <c r="S274" s="28"/>
      <c r="T274" s="28"/>
      <c r="U274" s="28"/>
      <c r="V274" s="28">
        <f t="shared" si="8"/>
        <v>8237541</v>
      </c>
      <c r="W274" s="54" t="s">
        <v>762</v>
      </c>
      <c r="X274" s="40"/>
    </row>
    <row r="275" spans="1:24" ht="12.75" customHeight="1" x14ac:dyDescent="0.2">
      <c r="A275" s="24" t="s">
        <v>208</v>
      </c>
      <c r="B275" s="25" t="s">
        <v>255</v>
      </c>
      <c r="C275" s="26" t="s">
        <v>256</v>
      </c>
      <c r="D275" s="43" t="s">
        <v>368</v>
      </c>
      <c r="E275" s="27" t="s">
        <v>567</v>
      </c>
      <c r="F275" s="28">
        <v>23680415</v>
      </c>
      <c r="G275" s="41">
        <f t="shared" si="9"/>
        <v>0.4</v>
      </c>
      <c r="H275" s="28">
        <v>23680415</v>
      </c>
      <c r="I275" s="28">
        <v>0</v>
      </c>
      <c r="J275" s="28">
        <v>0</v>
      </c>
      <c r="K275" s="28">
        <v>0</v>
      </c>
      <c r="L275" s="28">
        <v>0</v>
      </c>
      <c r="M275" s="28">
        <v>9472166</v>
      </c>
      <c r="N275" s="28">
        <v>0</v>
      </c>
      <c r="O275" s="28">
        <v>0</v>
      </c>
      <c r="P275" s="28">
        <v>0</v>
      </c>
      <c r="Q275" s="28">
        <v>0</v>
      </c>
      <c r="R275" s="28">
        <v>0</v>
      </c>
      <c r="S275" s="28"/>
      <c r="T275" s="28"/>
      <c r="U275" s="28"/>
      <c r="V275" s="28">
        <f t="shared" si="8"/>
        <v>9472166</v>
      </c>
      <c r="W275" s="54" t="s">
        <v>762</v>
      </c>
      <c r="X275" s="40"/>
    </row>
    <row r="276" spans="1:24" ht="12.75" customHeight="1" x14ac:dyDescent="0.2">
      <c r="A276" s="24" t="s">
        <v>208</v>
      </c>
      <c r="B276" s="25" t="s">
        <v>255</v>
      </c>
      <c r="C276" s="26" t="s">
        <v>257</v>
      </c>
      <c r="D276" s="43" t="s">
        <v>369</v>
      </c>
      <c r="E276" s="27" t="s">
        <v>568</v>
      </c>
      <c r="F276" s="28">
        <v>72128508</v>
      </c>
      <c r="G276" s="41">
        <f t="shared" si="9"/>
        <v>0.79999999445434256</v>
      </c>
      <c r="H276" s="28">
        <v>72128508</v>
      </c>
      <c r="I276" s="28">
        <v>0</v>
      </c>
      <c r="J276" s="28">
        <v>0</v>
      </c>
      <c r="K276" s="28">
        <v>0</v>
      </c>
      <c r="L276" s="28">
        <v>0</v>
      </c>
      <c r="M276" s="28">
        <v>57702806</v>
      </c>
      <c r="N276" s="28">
        <v>0</v>
      </c>
      <c r="O276" s="28">
        <v>0</v>
      </c>
      <c r="P276" s="28">
        <v>0</v>
      </c>
      <c r="Q276" s="28">
        <v>0</v>
      </c>
      <c r="R276" s="28">
        <v>0</v>
      </c>
      <c r="S276" s="28"/>
      <c r="T276" s="28"/>
      <c r="U276" s="28"/>
      <c r="V276" s="28">
        <f t="shared" si="8"/>
        <v>57702806</v>
      </c>
      <c r="W276" s="54" t="s">
        <v>762</v>
      </c>
      <c r="X276" s="40"/>
    </row>
    <row r="277" spans="1:24" ht="12.75" customHeight="1" x14ac:dyDescent="0.2">
      <c r="A277" s="24" t="s">
        <v>208</v>
      </c>
      <c r="B277" s="25" t="s">
        <v>97</v>
      </c>
      <c r="C277" s="26" t="s">
        <v>117</v>
      </c>
      <c r="D277" s="43" t="s">
        <v>370</v>
      </c>
      <c r="E277" s="27" t="s">
        <v>569</v>
      </c>
      <c r="F277" s="28">
        <v>31200000</v>
      </c>
      <c r="G277" s="41">
        <f t="shared" si="9"/>
        <v>1</v>
      </c>
      <c r="H277" s="28">
        <v>31200000</v>
      </c>
      <c r="I277" s="28">
        <v>0</v>
      </c>
      <c r="J277" s="28">
        <v>0</v>
      </c>
      <c r="K277" s="28">
        <v>0</v>
      </c>
      <c r="L277" s="28">
        <v>0</v>
      </c>
      <c r="M277" s="28">
        <v>31200000</v>
      </c>
      <c r="N277" s="28">
        <v>0</v>
      </c>
      <c r="O277" s="28">
        <v>0</v>
      </c>
      <c r="P277" s="28">
        <v>0</v>
      </c>
      <c r="Q277" s="28">
        <v>0</v>
      </c>
      <c r="R277" s="28">
        <v>0</v>
      </c>
      <c r="S277" s="28"/>
      <c r="T277" s="28"/>
      <c r="U277" s="28"/>
      <c r="V277" s="28">
        <f t="shared" si="8"/>
        <v>31200000</v>
      </c>
      <c r="W277" s="54" t="s">
        <v>762</v>
      </c>
      <c r="X277" s="40"/>
    </row>
    <row r="278" spans="1:24" ht="12.75" customHeight="1" x14ac:dyDescent="0.2">
      <c r="A278" s="24" t="s">
        <v>208</v>
      </c>
      <c r="B278" s="25" t="s">
        <v>97</v>
      </c>
      <c r="C278" s="26" t="s">
        <v>258</v>
      </c>
      <c r="D278" s="43" t="s">
        <v>371</v>
      </c>
      <c r="E278" s="27" t="s">
        <v>570</v>
      </c>
      <c r="F278" s="28">
        <v>167105712</v>
      </c>
      <c r="G278" s="41">
        <f t="shared" si="9"/>
        <v>1</v>
      </c>
      <c r="H278" s="28">
        <v>167105712</v>
      </c>
      <c r="I278" s="28">
        <v>0</v>
      </c>
      <c r="J278" s="28">
        <v>0</v>
      </c>
      <c r="K278" s="28">
        <v>0</v>
      </c>
      <c r="L278" s="28">
        <v>0</v>
      </c>
      <c r="M278" s="28">
        <v>167105712</v>
      </c>
      <c r="N278" s="28">
        <v>0</v>
      </c>
      <c r="O278" s="28">
        <v>0</v>
      </c>
      <c r="P278" s="28">
        <v>0</v>
      </c>
      <c r="Q278" s="28">
        <v>0</v>
      </c>
      <c r="R278" s="28">
        <v>0</v>
      </c>
      <c r="S278" s="28"/>
      <c r="T278" s="28"/>
      <c r="U278" s="28"/>
      <c r="V278" s="28">
        <f t="shared" si="8"/>
        <v>167105712</v>
      </c>
      <c r="W278" s="54" t="s">
        <v>762</v>
      </c>
      <c r="X278" s="40"/>
    </row>
    <row r="279" spans="1:24" ht="12.75" customHeight="1" x14ac:dyDescent="0.2">
      <c r="A279" s="24" t="s">
        <v>208</v>
      </c>
      <c r="B279" s="25" t="s">
        <v>97</v>
      </c>
      <c r="C279" s="26" t="s">
        <v>259</v>
      </c>
      <c r="D279" s="43" t="s">
        <v>372</v>
      </c>
      <c r="E279" s="27" t="s">
        <v>571</v>
      </c>
      <c r="F279" s="28">
        <v>48000000</v>
      </c>
      <c r="G279" s="41">
        <f t="shared" si="9"/>
        <v>1</v>
      </c>
      <c r="H279" s="28">
        <v>48000000</v>
      </c>
      <c r="I279" s="28">
        <v>0</v>
      </c>
      <c r="J279" s="28">
        <v>0</v>
      </c>
      <c r="K279" s="28">
        <v>0</v>
      </c>
      <c r="L279" s="28">
        <v>0</v>
      </c>
      <c r="M279" s="28">
        <v>48000000</v>
      </c>
      <c r="N279" s="28">
        <v>0</v>
      </c>
      <c r="O279" s="28">
        <v>0</v>
      </c>
      <c r="P279" s="28">
        <v>0</v>
      </c>
      <c r="Q279" s="28">
        <v>0</v>
      </c>
      <c r="R279" s="28">
        <v>0</v>
      </c>
      <c r="S279" s="28"/>
      <c r="T279" s="28"/>
      <c r="U279" s="28"/>
      <c r="V279" s="28">
        <f t="shared" si="8"/>
        <v>48000000</v>
      </c>
      <c r="W279" s="54" t="s">
        <v>762</v>
      </c>
      <c r="X279" s="40"/>
    </row>
    <row r="280" spans="1:24" ht="12.75" customHeight="1" x14ac:dyDescent="0.2">
      <c r="A280" s="24" t="s">
        <v>208</v>
      </c>
      <c r="B280" s="25" t="s">
        <v>97</v>
      </c>
      <c r="C280" s="26" t="s">
        <v>260</v>
      </c>
      <c r="D280" s="43" t="s">
        <v>373</v>
      </c>
      <c r="E280" s="27" t="s">
        <v>572</v>
      </c>
      <c r="F280" s="28">
        <v>164992283</v>
      </c>
      <c r="G280" s="41">
        <f t="shared" si="9"/>
        <v>1</v>
      </c>
      <c r="H280" s="28">
        <v>164992283</v>
      </c>
      <c r="I280" s="28">
        <v>0</v>
      </c>
      <c r="J280" s="28">
        <v>0</v>
      </c>
      <c r="K280" s="28">
        <v>0</v>
      </c>
      <c r="L280" s="28">
        <v>0</v>
      </c>
      <c r="M280" s="28">
        <v>164992283</v>
      </c>
      <c r="N280" s="28">
        <v>0</v>
      </c>
      <c r="O280" s="28">
        <v>0</v>
      </c>
      <c r="P280" s="28">
        <v>0</v>
      </c>
      <c r="Q280" s="28">
        <v>0</v>
      </c>
      <c r="R280" s="28">
        <v>0</v>
      </c>
      <c r="S280" s="28"/>
      <c r="T280" s="28"/>
      <c r="U280" s="28"/>
      <c r="V280" s="28">
        <f t="shared" si="8"/>
        <v>164992283</v>
      </c>
      <c r="W280" s="54" t="s">
        <v>762</v>
      </c>
      <c r="X280" s="40"/>
    </row>
    <row r="281" spans="1:24" ht="12.75" customHeight="1" x14ac:dyDescent="0.2">
      <c r="A281" s="24" t="s">
        <v>208</v>
      </c>
      <c r="B281" s="25" t="s">
        <v>97</v>
      </c>
      <c r="C281" s="26" t="s">
        <v>261</v>
      </c>
      <c r="D281" s="43" t="s">
        <v>374</v>
      </c>
      <c r="E281" s="27" t="s">
        <v>573</v>
      </c>
      <c r="F281" s="28">
        <v>54996000</v>
      </c>
      <c r="G281" s="41">
        <f t="shared" si="9"/>
        <v>1</v>
      </c>
      <c r="H281" s="28">
        <v>54996000</v>
      </c>
      <c r="I281" s="28">
        <v>0</v>
      </c>
      <c r="J281" s="28">
        <v>0</v>
      </c>
      <c r="K281" s="28">
        <v>0</v>
      </c>
      <c r="L281" s="28">
        <v>0</v>
      </c>
      <c r="M281" s="28">
        <v>54996000</v>
      </c>
      <c r="N281" s="28">
        <v>0</v>
      </c>
      <c r="O281" s="28">
        <v>0</v>
      </c>
      <c r="P281" s="28">
        <v>0</v>
      </c>
      <c r="Q281" s="28">
        <v>0</v>
      </c>
      <c r="R281" s="28">
        <v>0</v>
      </c>
      <c r="S281" s="28"/>
      <c r="T281" s="28"/>
      <c r="U281" s="28"/>
      <c r="V281" s="28">
        <f t="shared" si="8"/>
        <v>54996000</v>
      </c>
      <c r="W281" s="54" t="s">
        <v>762</v>
      </c>
      <c r="X281" s="40"/>
    </row>
    <row r="282" spans="1:24" ht="12.75" customHeight="1" x14ac:dyDescent="0.2">
      <c r="A282" s="24" t="s">
        <v>208</v>
      </c>
      <c r="B282" s="25" t="s">
        <v>97</v>
      </c>
      <c r="C282" s="26" t="s">
        <v>119</v>
      </c>
      <c r="D282" s="43" t="s">
        <v>375</v>
      </c>
      <c r="E282" s="27" t="s">
        <v>574</v>
      </c>
      <c r="F282" s="28">
        <v>49980000</v>
      </c>
      <c r="G282" s="41">
        <f t="shared" si="9"/>
        <v>1</v>
      </c>
      <c r="H282" s="28">
        <v>49980000</v>
      </c>
      <c r="I282" s="28">
        <v>0</v>
      </c>
      <c r="J282" s="28">
        <v>0</v>
      </c>
      <c r="K282" s="28">
        <v>0</v>
      </c>
      <c r="L282" s="28">
        <v>0</v>
      </c>
      <c r="M282" s="28">
        <v>49980000</v>
      </c>
      <c r="N282" s="28">
        <v>0</v>
      </c>
      <c r="O282" s="28">
        <v>0</v>
      </c>
      <c r="P282" s="28">
        <v>0</v>
      </c>
      <c r="Q282" s="28">
        <v>0</v>
      </c>
      <c r="R282" s="28">
        <v>0</v>
      </c>
      <c r="S282" s="28"/>
      <c r="T282" s="28"/>
      <c r="U282" s="28"/>
      <c r="V282" s="28">
        <f t="shared" si="8"/>
        <v>49980000</v>
      </c>
      <c r="W282" s="54" t="s">
        <v>762</v>
      </c>
      <c r="X282" s="40"/>
    </row>
    <row r="283" spans="1:24" ht="12.75" customHeight="1" x14ac:dyDescent="0.2">
      <c r="A283" s="24" t="s">
        <v>208</v>
      </c>
      <c r="B283" s="25" t="s">
        <v>97</v>
      </c>
      <c r="C283" s="26" t="s">
        <v>119</v>
      </c>
      <c r="D283" s="43" t="s">
        <v>191</v>
      </c>
      <c r="E283" s="27" t="s">
        <v>220</v>
      </c>
      <c r="F283" s="28">
        <v>167587230</v>
      </c>
      <c r="G283" s="41">
        <f t="shared" si="9"/>
        <v>1</v>
      </c>
      <c r="H283" s="28">
        <v>167587230</v>
      </c>
      <c r="I283" s="28">
        <v>0</v>
      </c>
      <c r="J283" s="28">
        <v>0</v>
      </c>
      <c r="K283" s="28">
        <v>0</v>
      </c>
      <c r="L283" s="28">
        <v>167587230</v>
      </c>
      <c r="M283" s="28">
        <v>0</v>
      </c>
      <c r="N283" s="28">
        <v>0</v>
      </c>
      <c r="O283" s="28">
        <v>0</v>
      </c>
      <c r="P283" s="28">
        <v>0</v>
      </c>
      <c r="Q283" s="28">
        <v>0</v>
      </c>
      <c r="R283" s="28">
        <v>0</v>
      </c>
      <c r="S283" s="28"/>
      <c r="T283" s="28"/>
      <c r="U283" s="28"/>
      <c r="V283" s="28">
        <f t="shared" si="8"/>
        <v>167587230</v>
      </c>
      <c r="W283" s="54" t="s">
        <v>762</v>
      </c>
      <c r="X283" s="40"/>
    </row>
    <row r="284" spans="1:24" ht="12.75" customHeight="1" x14ac:dyDescent="0.2">
      <c r="A284" s="24" t="s">
        <v>208</v>
      </c>
      <c r="B284" s="25" t="s">
        <v>97</v>
      </c>
      <c r="C284" s="26" t="s">
        <v>119</v>
      </c>
      <c r="D284" s="43" t="s">
        <v>192</v>
      </c>
      <c r="E284" s="27" t="s">
        <v>221</v>
      </c>
      <c r="F284" s="28">
        <v>78560676</v>
      </c>
      <c r="G284" s="41">
        <f t="shared" si="9"/>
        <v>1</v>
      </c>
      <c r="H284" s="28">
        <v>78560676</v>
      </c>
      <c r="I284" s="28">
        <v>0</v>
      </c>
      <c r="J284" s="28">
        <v>0</v>
      </c>
      <c r="K284" s="28">
        <v>0</v>
      </c>
      <c r="L284" s="28">
        <v>78560676</v>
      </c>
      <c r="M284" s="28">
        <v>0</v>
      </c>
      <c r="N284" s="28">
        <v>0</v>
      </c>
      <c r="O284" s="28">
        <v>0</v>
      </c>
      <c r="P284" s="28">
        <v>0</v>
      </c>
      <c r="Q284" s="28">
        <v>0</v>
      </c>
      <c r="R284" s="28">
        <v>0</v>
      </c>
      <c r="S284" s="28"/>
      <c r="T284" s="28"/>
      <c r="U284" s="28"/>
      <c r="V284" s="28">
        <f t="shared" si="8"/>
        <v>78560676</v>
      </c>
      <c r="W284" s="54" t="s">
        <v>762</v>
      </c>
      <c r="X284" s="40"/>
    </row>
    <row r="285" spans="1:24" ht="12.75" customHeight="1" x14ac:dyDescent="0.2">
      <c r="A285" s="24" t="s">
        <v>208</v>
      </c>
      <c r="B285" s="25" t="s">
        <v>97</v>
      </c>
      <c r="C285" s="26" t="s">
        <v>120</v>
      </c>
      <c r="D285" s="43" t="s">
        <v>376</v>
      </c>
      <c r="E285" s="27" t="s">
        <v>575</v>
      </c>
      <c r="F285" s="28">
        <v>178140025</v>
      </c>
      <c r="G285" s="41">
        <f t="shared" ref="G285:G348" si="10">(I285+V285)/F285</f>
        <v>1</v>
      </c>
      <c r="H285" s="28">
        <v>178140025</v>
      </c>
      <c r="I285" s="28">
        <v>0</v>
      </c>
      <c r="J285" s="28">
        <v>0</v>
      </c>
      <c r="K285" s="28">
        <v>0</v>
      </c>
      <c r="L285" s="28">
        <v>0</v>
      </c>
      <c r="M285" s="28">
        <v>178140025</v>
      </c>
      <c r="N285" s="28">
        <v>0</v>
      </c>
      <c r="O285" s="28">
        <v>0</v>
      </c>
      <c r="P285" s="28">
        <v>0</v>
      </c>
      <c r="Q285" s="28">
        <v>0</v>
      </c>
      <c r="R285" s="28">
        <v>0</v>
      </c>
      <c r="S285" s="28"/>
      <c r="T285" s="28"/>
      <c r="U285" s="28"/>
      <c r="V285" s="28">
        <f t="shared" si="8"/>
        <v>178140025</v>
      </c>
      <c r="W285" s="54" t="s">
        <v>762</v>
      </c>
      <c r="X285" s="40"/>
    </row>
    <row r="286" spans="1:24" ht="12.75" customHeight="1" x14ac:dyDescent="0.2">
      <c r="A286" s="24" t="s">
        <v>208</v>
      </c>
      <c r="B286" s="25" t="s">
        <v>97</v>
      </c>
      <c r="C286" s="26" t="s">
        <v>262</v>
      </c>
      <c r="D286" s="43" t="s">
        <v>377</v>
      </c>
      <c r="E286" s="27" t="s">
        <v>576</v>
      </c>
      <c r="F286" s="28">
        <v>122366667</v>
      </c>
      <c r="G286" s="41">
        <f t="shared" si="10"/>
        <v>1</v>
      </c>
      <c r="H286" s="28">
        <v>122366667</v>
      </c>
      <c r="I286" s="28">
        <v>0</v>
      </c>
      <c r="J286" s="28">
        <v>0</v>
      </c>
      <c r="K286" s="28">
        <v>0</v>
      </c>
      <c r="L286" s="28">
        <v>0</v>
      </c>
      <c r="M286" s="28">
        <v>122366667</v>
      </c>
      <c r="N286" s="28">
        <v>0</v>
      </c>
      <c r="O286" s="28">
        <v>0</v>
      </c>
      <c r="P286" s="28">
        <v>0</v>
      </c>
      <c r="Q286" s="28">
        <v>0</v>
      </c>
      <c r="R286" s="28">
        <v>0</v>
      </c>
      <c r="S286" s="28"/>
      <c r="T286" s="28"/>
      <c r="U286" s="28"/>
      <c r="V286" s="28">
        <f t="shared" si="8"/>
        <v>122366667</v>
      </c>
      <c r="W286" s="54" t="s">
        <v>762</v>
      </c>
      <c r="X286" s="40"/>
    </row>
    <row r="287" spans="1:24" ht="12.75" customHeight="1" x14ac:dyDescent="0.2">
      <c r="A287" s="24" t="s">
        <v>208</v>
      </c>
      <c r="B287" s="25" t="s">
        <v>97</v>
      </c>
      <c r="C287" s="26" t="s">
        <v>262</v>
      </c>
      <c r="D287" s="43" t="s">
        <v>378</v>
      </c>
      <c r="E287" s="27" t="s">
        <v>577</v>
      </c>
      <c r="F287" s="28">
        <v>153411641</v>
      </c>
      <c r="G287" s="41">
        <f t="shared" si="10"/>
        <v>1</v>
      </c>
      <c r="H287" s="28">
        <v>153411641</v>
      </c>
      <c r="I287" s="28">
        <v>0</v>
      </c>
      <c r="J287" s="28">
        <v>0</v>
      </c>
      <c r="K287" s="28">
        <v>0</v>
      </c>
      <c r="L287" s="28">
        <v>0</v>
      </c>
      <c r="M287" s="28">
        <v>153411641</v>
      </c>
      <c r="N287" s="28">
        <v>0</v>
      </c>
      <c r="O287" s="28">
        <v>0</v>
      </c>
      <c r="P287" s="28">
        <v>0</v>
      </c>
      <c r="Q287" s="28">
        <v>0</v>
      </c>
      <c r="R287" s="28">
        <v>0</v>
      </c>
      <c r="S287" s="28"/>
      <c r="T287" s="28"/>
      <c r="U287" s="28"/>
      <c r="V287" s="28">
        <f t="shared" si="8"/>
        <v>153411641</v>
      </c>
      <c r="W287" s="54" t="s">
        <v>762</v>
      </c>
      <c r="X287" s="40"/>
    </row>
    <row r="288" spans="1:24" ht="12.75" customHeight="1" x14ac:dyDescent="0.2">
      <c r="A288" s="24" t="s">
        <v>208</v>
      </c>
      <c r="B288" s="25" t="s">
        <v>97</v>
      </c>
      <c r="C288" s="26" t="s">
        <v>121</v>
      </c>
      <c r="D288" s="43" t="s">
        <v>379</v>
      </c>
      <c r="E288" s="27" t="s">
        <v>578</v>
      </c>
      <c r="F288" s="28">
        <v>86494251</v>
      </c>
      <c r="G288" s="41">
        <f t="shared" si="10"/>
        <v>1</v>
      </c>
      <c r="H288" s="28">
        <v>86494251</v>
      </c>
      <c r="I288" s="28">
        <v>0</v>
      </c>
      <c r="J288" s="28">
        <v>0</v>
      </c>
      <c r="K288" s="28">
        <v>0</v>
      </c>
      <c r="L288" s="28">
        <v>0</v>
      </c>
      <c r="M288" s="28">
        <v>86494251</v>
      </c>
      <c r="N288" s="28">
        <v>0</v>
      </c>
      <c r="O288" s="28">
        <v>0</v>
      </c>
      <c r="P288" s="28">
        <v>0</v>
      </c>
      <c r="Q288" s="28">
        <v>0</v>
      </c>
      <c r="R288" s="28">
        <v>0</v>
      </c>
      <c r="S288" s="28"/>
      <c r="T288" s="28"/>
      <c r="U288" s="28"/>
      <c r="V288" s="28">
        <f t="shared" si="8"/>
        <v>86494251</v>
      </c>
      <c r="W288" s="54" t="s">
        <v>762</v>
      </c>
      <c r="X288" s="40"/>
    </row>
    <row r="289" spans="1:24" ht="12.75" customHeight="1" x14ac:dyDescent="0.2">
      <c r="A289" s="24" t="s">
        <v>208</v>
      </c>
      <c r="B289" s="25" t="s">
        <v>97</v>
      </c>
      <c r="C289" s="26" t="s">
        <v>121</v>
      </c>
      <c r="D289" s="43" t="s">
        <v>380</v>
      </c>
      <c r="E289" s="27" t="s">
        <v>579</v>
      </c>
      <c r="F289" s="28">
        <v>180851616</v>
      </c>
      <c r="G289" s="41">
        <f t="shared" si="10"/>
        <v>1</v>
      </c>
      <c r="H289" s="28">
        <v>180851616</v>
      </c>
      <c r="I289" s="28">
        <v>0</v>
      </c>
      <c r="J289" s="28">
        <v>0</v>
      </c>
      <c r="K289" s="28">
        <v>0</v>
      </c>
      <c r="L289" s="28">
        <v>0</v>
      </c>
      <c r="M289" s="28">
        <v>180851616</v>
      </c>
      <c r="N289" s="28">
        <v>0</v>
      </c>
      <c r="O289" s="28">
        <v>0</v>
      </c>
      <c r="P289" s="28">
        <v>0</v>
      </c>
      <c r="Q289" s="28">
        <v>0</v>
      </c>
      <c r="R289" s="28">
        <v>0</v>
      </c>
      <c r="S289" s="28"/>
      <c r="T289" s="28"/>
      <c r="U289" s="28"/>
      <c r="V289" s="28">
        <f t="shared" si="8"/>
        <v>180851616</v>
      </c>
      <c r="W289" s="54" t="s">
        <v>762</v>
      </c>
      <c r="X289" s="40"/>
    </row>
    <row r="290" spans="1:24" ht="12.75" customHeight="1" x14ac:dyDescent="0.2">
      <c r="A290" s="24" t="s">
        <v>208</v>
      </c>
      <c r="B290" s="25" t="s">
        <v>97</v>
      </c>
      <c r="C290" s="26" t="s">
        <v>121</v>
      </c>
      <c r="D290" s="43" t="s">
        <v>381</v>
      </c>
      <c r="E290" s="27" t="s">
        <v>580</v>
      </c>
      <c r="F290" s="28">
        <v>87118248</v>
      </c>
      <c r="G290" s="41">
        <f t="shared" si="10"/>
        <v>1</v>
      </c>
      <c r="H290" s="28">
        <v>87118248</v>
      </c>
      <c r="I290" s="28">
        <v>0</v>
      </c>
      <c r="J290" s="28">
        <v>0</v>
      </c>
      <c r="K290" s="28">
        <v>0</v>
      </c>
      <c r="L290" s="28">
        <v>0</v>
      </c>
      <c r="M290" s="28">
        <v>87118248</v>
      </c>
      <c r="N290" s="28">
        <v>0</v>
      </c>
      <c r="O290" s="28">
        <v>0</v>
      </c>
      <c r="P290" s="28">
        <v>0</v>
      </c>
      <c r="Q290" s="28">
        <v>0</v>
      </c>
      <c r="R290" s="28">
        <v>0</v>
      </c>
      <c r="S290" s="28"/>
      <c r="T290" s="28"/>
      <c r="U290" s="28"/>
      <c r="V290" s="28">
        <f t="shared" si="8"/>
        <v>87118248</v>
      </c>
      <c r="W290" s="54" t="s">
        <v>762</v>
      </c>
      <c r="X290" s="40"/>
    </row>
    <row r="291" spans="1:24" ht="12.75" customHeight="1" x14ac:dyDescent="0.2">
      <c r="A291" s="24" t="s">
        <v>208</v>
      </c>
      <c r="B291" s="25" t="s">
        <v>97</v>
      </c>
      <c r="C291" s="26" t="s">
        <v>121</v>
      </c>
      <c r="D291" s="43" t="s">
        <v>382</v>
      </c>
      <c r="E291" s="27" t="s">
        <v>581</v>
      </c>
      <c r="F291" s="28">
        <v>130677372</v>
      </c>
      <c r="G291" s="41">
        <f t="shared" si="10"/>
        <v>1</v>
      </c>
      <c r="H291" s="28">
        <v>130677372</v>
      </c>
      <c r="I291" s="28">
        <v>0</v>
      </c>
      <c r="J291" s="28">
        <v>0</v>
      </c>
      <c r="K291" s="28">
        <v>0</v>
      </c>
      <c r="L291" s="28">
        <v>0</v>
      </c>
      <c r="M291" s="28">
        <v>130677372</v>
      </c>
      <c r="N291" s="28">
        <v>0</v>
      </c>
      <c r="O291" s="28">
        <v>0</v>
      </c>
      <c r="P291" s="28">
        <v>0</v>
      </c>
      <c r="Q291" s="28">
        <v>0</v>
      </c>
      <c r="R291" s="28">
        <v>0</v>
      </c>
      <c r="S291" s="28"/>
      <c r="T291" s="28"/>
      <c r="U291" s="28"/>
      <c r="V291" s="28">
        <f t="shared" si="8"/>
        <v>130677372</v>
      </c>
      <c r="W291" s="54" t="s">
        <v>762</v>
      </c>
      <c r="X291" s="40"/>
    </row>
    <row r="292" spans="1:24" ht="12.75" customHeight="1" x14ac:dyDescent="0.2">
      <c r="A292" s="24" t="s">
        <v>208</v>
      </c>
      <c r="B292" s="25" t="s">
        <v>97</v>
      </c>
      <c r="C292" s="26" t="s">
        <v>122</v>
      </c>
      <c r="D292" s="43" t="s">
        <v>383</v>
      </c>
      <c r="E292" s="27" t="s">
        <v>582</v>
      </c>
      <c r="F292" s="28">
        <v>31200000</v>
      </c>
      <c r="G292" s="41">
        <f t="shared" si="10"/>
        <v>1</v>
      </c>
      <c r="H292" s="28">
        <v>31200000</v>
      </c>
      <c r="I292" s="28">
        <v>0</v>
      </c>
      <c r="J292" s="28">
        <v>0</v>
      </c>
      <c r="K292" s="28">
        <v>0</v>
      </c>
      <c r="L292" s="28">
        <v>0</v>
      </c>
      <c r="M292" s="28">
        <v>31200000</v>
      </c>
      <c r="N292" s="28">
        <v>0</v>
      </c>
      <c r="O292" s="28">
        <v>0</v>
      </c>
      <c r="P292" s="28">
        <v>0</v>
      </c>
      <c r="Q292" s="28">
        <v>0</v>
      </c>
      <c r="R292" s="28">
        <v>0</v>
      </c>
      <c r="S292" s="28"/>
      <c r="T292" s="28"/>
      <c r="U292" s="28"/>
      <c r="V292" s="28">
        <f t="shared" si="8"/>
        <v>31200000</v>
      </c>
      <c r="W292" s="54" t="s">
        <v>762</v>
      </c>
      <c r="X292" s="40"/>
    </row>
    <row r="293" spans="1:24" ht="12.75" customHeight="1" x14ac:dyDescent="0.2">
      <c r="A293" s="24" t="s">
        <v>208</v>
      </c>
      <c r="B293" s="25" t="s">
        <v>97</v>
      </c>
      <c r="C293" s="26" t="s">
        <v>263</v>
      </c>
      <c r="D293" s="43" t="s">
        <v>384</v>
      </c>
      <c r="E293" s="27" t="s">
        <v>583</v>
      </c>
      <c r="F293" s="28">
        <v>118058915</v>
      </c>
      <c r="G293" s="41">
        <f t="shared" si="10"/>
        <v>1</v>
      </c>
      <c r="H293" s="28">
        <v>118058915</v>
      </c>
      <c r="I293" s="28">
        <v>0</v>
      </c>
      <c r="J293" s="28">
        <v>0</v>
      </c>
      <c r="K293" s="28">
        <v>0</v>
      </c>
      <c r="L293" s="28">
        <v>0</v>
      </c>
      <c r="M293" s="28">
        <v>118058915</v>
      </c>
      <c r="N293" s="28">
        <v>0</v>
      </c>
      <c r="O293" s="28">
        <v>0</v>
      </c>
      <c r="P293" s="28">
        <v>0</v>
      </c>
      <c r="Q293" s="28">
        <v>0</v>
      </c>
      <c r="R293" s="28">
        <v>0</v>
      </c>
      <c r="S293" s="28"/>
      <c r="T293" s="28"/>
      <c r="U293" s="28"/>
      <c r="V293" s="28">
        <f t="shared" si="8"/>
        <v>118058915</v>
      </c>
      <c r="W293" s="54" t="s">
        <v>762</v>
      </c>
      <c r="X293" s="40"/>
    </row>
    <row r="294" spans="1:24" ht="12.75" customHeight="1" x14ac:dyDescent="0.2">
      <c r="A294" s="24" t="s">
        <v>208</v>
      </c>
      <c r="B294" s="25" t="s">
        <v>97</v>
      </c>
      <c r="C294" s="26" t="s">
        <v>263</v>
      </c>
      <c r="D294" s="43" t="s">
        <v>385</v>
      </c>
      <c r="E294" s="27" t="s">
        <v>584</v>
      </c>
      <c r="F294" s="28">
        <v>140381446</v>
      </c>
      <c r="G294" s="41">
        <f t="shared" si="10"/>
        <v>1</v>
      </c>
      <c r="H294" s="28">
        <v>140381446</v>
      </c>
      <c r="I294" s="28">
        <v>0</v>
      </c>
      <c r="J294" s="28">
        <v>0</v>
      </c>
      <c r="K294" s="28">
        <v>0</v>
      </c>
      <c r="L294" s="28">
        <v>0</v>
      </c>
      <c r="M294" s="28">
        <v>140381446</v>
      </c>
      <c r="N294" s="28">
        <v>0</v>
      </c>
      <c r="O294" s="28">
        <v>0</v>
      </c>
      <c r="P294" s="28">
        <v>0</v>
      </c>
      <c r="Q294" s="28">
        <v>0</v>
      </c>
      <c r="R294" s="28">
        <v>0</v>
      </c>
      <c r="S294" s="28"/>
      <c r="T294" s="28"/>
      <c r="U294" s="28"/>
      <c r="V294" s="28">
        <f t="shared" si="8"/>
        <v>140381446</v>
      </c>
      <c r="W294" s="54" t="s">
        <v>762</v>
      </c>
      <c r="X294" s="40"/>
    </row>
    <row r="295" spans="1:24" ht="12.75" customHeight="1" x14ac:dyDescent="0.2">
      <c r="A295" s="24" t="s">
        <v>208</v>
      </c>
      <c r="B295" s="25" t="s">
        <v>97</v>
      </c>
      <c r="C295" s="26" t="s">
        <v>264</v>
      </c>
      <c r="D295" s="43" t="s">
        <v>386</v>
      </c>
      <c r="E295" s="27" t="s">
        <v>585</v>
      </c>
      <c r="F295" s="28">
        <v>29998101</v>
      </c>
      <c r="G295" s="41">
        <f t="shared" si="10"/>
        <v>1</v>
      </c>
      <c r="H295" s="28">
        <v>29998101</v>
      </c>
      <c r="I295" s="28">
        <v>0</v>
      </c>
      <c r="J295" s="28">
        <v>0</v>
      </c>
      <c r="K295" s="28">
        <v>0</v>
      </c>
      <c r="L295" s="28">
        <v>0</v>
      </c>
      <c r="M295" s="28">
        <v>29998101</v>
      </c>
      <c r="N295" s="28">
        <v>0</v>
      </c>
      <c r="O295" s="28">
        <v>0</v>
      </c>
      <c r="P295" s="28">
        <v>0</v>
      </c>
      <c r="Q295" s="28">
        <v>0</v>
      </c>
      <c r="R295" s="28">
        <v>0</v>
      </c>
      <c r="S295" s="28"/>
      <c r="T295" s="28"/>
      <c r="U295" s="28"/>
      <c r="V295" s="28">
        <f t="shared" si="8"/>
        <v>29998101</v>
      </c>
      <c r="W295" s="54" t="s">
        <v>762</v>
      </c>
      <c r="X295" s="40"/>
    </row>
    <row r="296" spans="1:24" ht="12.75" customHeight="1" x14ac:dyDescent="0.2">
      <c r="A296" s="24" t="s">
        <v>208</v>
      </c>
      <c r="B296" s="25" t="s">
        <v>97</v>
      </c>
      <c r="C296" s="26" t="s">
        <v>265</v>
      </c>
      <c r="D296" s="43" t="s">
        <v>387</v>
      </c>
      <c r="E296" s="27" t="s">
        <v>586</v>
      </c>
      <c r="F296" s="28">
        <v>226117120</v>
      </c>
      <c r="G296" s="41">
        <f t="shared" si="10"/>
        <v>1</v>
      </c>
      <c r="H296" s="28">
        <v>226117120</v>
      </c>
      <c r="I296" s="28">
        <v>0</v>
      </c>
      <c r="J296" s="28">
        <v>0</v>
      </c>
      <c r="K296" s="28">
        <v>0</v>
      </c>
      <c r="L296" s="28">
        <v>0</v>
      </c>
      <c r="M296" s="28">
        <v>226117120</v>
      </c>
      <c r="N296" s="28">
        <v>0</v>
      </c>
      <c r="O296" s="28">
        <v>0</v>
      </c>
      <c r="P296" s="28">
        <v>0</v>
      </c>
      <c r="Q296" s="28">
        <v>0</v>
      </c>
      <c r="R296" s="28">
        <v>0</v>
      </c>
      <c r="S296" s="28"/>
      <c r="T296" s="28"/>
      <c r="U296" s="28"/>
      <c r="V296" s="28">
        <f t="shared" si="8"/>
        <v>226117120</v>
      </c>
      <c r="W296" s="54" t="s">
        <v>762</v>
      </c>
      <c r="X296" s="40"/>
    </row>
    <row r="297" spans="1:24" ht="12.75" customHeight="1" x14ac:dyDescent="0.2">
      <c r="A297" s="24" t="s">
        <v>208</v>
      </c>
      <c r="B297" s="25" t="s">
        <v>97</v>
      </c>
      <c r="C297" s="26" t="s">
        <v>266</v>
      </c>
      <c r="D297" s="43" t="s">
        <v>388</v>
      </c>
      <c r="E297" s="27" t="s">
        <v>587</v>
      </c>
      <c r="F297" s="28">
        <v>121790951</v>
      </c>
      <c r="G297" s="41">
        <f t="shared" si="10"/>
        <v>1</v>
      </c>
      <c r="H297" s="28">
        <v>121790951</v>
      </c>
      <c r="I297" s="28">
        <v>0</v>
      </c>
      <c r="J297" s="28">
        <v>0</v>
      </c>
      <c r="K297" s="28">
        <v>0</v>
      </c>
      <c r="L297" s="28">
        <v>0</v>
      </c>
      <c r="M297" s="28">
        <v>121790951</v>
      </c>
      <c r="N297" s="28">
        <v>0</v>
      </c>
      <c r="O297" s="28">
        <v>0</v>
      </c>
      <c r="P297" s="28">
        <v>0</v>
      </c>
      <c r="Q297" s="28">
        <v>0</v>
      </c>
      <c r="R297" s="28">
        <v>0</v>
      </c>
      <c r="S297" s="28"/>
      <c r="T297" s="28"/>
      <c r="U297" s="28"/>
      <c r="V297" s="28">
        <f t="shared" si="8"/>
        <v>121790951</v>
      </c>
      <c r="W297" s="54" t="s">
        <v>762</v>
      </c>
      <c r="X297" s="40"/>
    </row>
    <row r="298" spans="1:24" ht="12.75" customHeight="1" x14ac:dyDescent="0.2">
      <c r="A298" s="24" t="s">
        <v>208</v>
      </c>
      <c r="B298" s="25" t="s">
        <v>97</v>
      </c>
      <c r="C298" s="26" t="s">
        <v>267</v>
      </c>
      <c r="D298" s="43" t="s">
        <v>389</v>
      </c>
      <c r="E298" s="27" t="s">
        <v>588</v>
      </c>
      <c r="F298" s="28">
        <v>153057205</v>
      </c>
      <c r="G298" s="41">
        <f t="shared" si="10"/>
        <v>1</v>
      </c>
      <c r="H298" s="28">
        <v>153057205</v>
      </c>
      <c r="I298" s="28">
        <v>0</v>
      </c>
      <c r="J298" s="28">
        <v>0</v>
      </c>
      <c r="K298" s="28">
        <v>0</v>
      </c>
      <c r="L298" s="28">
        <v>0</v>
      </c>
      <c r="M298" s="28">
        <v>153057205</v>
      </c>
      <c r="N298" s="28">
        <v>0</v>
      </c>
      <c r="O298" s="28">
        <v>0</v>
      </c>
      <c r="P298" s="28">
        <v>0</v>
      </c>
      <c r="Q298" s="28">
        <v>0</v>
      </c>
      <c r="R298" s="28">
        <v>0</v>
      </c>
      <c r="S298" s="28"/>
      <c r="T298" s="28"/>
      <c r="U298" s="28"/>
      <c r="V298" s="28">
        <f t="shared" si="8"/>
        <v>153057205</v>
      </c>
      <c r="W298" s="54" t="s">
        <v>762</v>
      </c>
      <c r="X298" s="40"/>
    </row>
    <row r="299" spans="1:24" ht="12.75" customHeight="1" x14ac:dyDescent="0.2">
      <c r="A299" s="24" t="s">
        <v>208</v>
      </c>
      <c r="B299" s="25" t="s">
        <v>97</v>
      </c>
      <c r="C299" s="26" t="s">
        <v>268</v>
      </c>
      <c r="D299" s="43" t="s">
        <v>390</v>
      </c>
      <c r="E299" s="27" t="s">
        <v>589</v>
      </c>
      <c r="F299" s="28">
        <v>97998050</v>
      </c>
      <c r="G299" s="41">
        <f t="shared" si="10"/>
        <v>0</v>
      </c>
      <c r="H299" s="28">
        <v>97998050</v>
      </c>
      <c r="I299" s="28">
        <v>0</v>
      </c>
      <c r="J299" s="28">
        <v>0</v>
      </c>
      <c r="K299" s="28">
        <v>0</v>
      </c>
      <c r="L299" s="28">
        <v>0</v>
      </c>
      <c r="M299" s="28">
        <v>0</v>
      </c>
      <c r="N299" s="28">
        <v>0</v>
      </c>
      <c r="O299" s="28">
        <v>0</v>
      </c>
      <c r="P299" s="28">
        <v>0</v>
      </c>
      <c r="Q299" s="28">
        <v>0</v>
      </c>
      <c r="R299" s="28">
        <v>0</v>
      </c>
      <c r="S299" s="28"/>
      <c r="T299" s="28"/>
      <c r="U299" s="28"/>
      <c r="V299" s="28">
        <f t="shared" si="8"/>
        <v>0</v>
      </c>
      <c r="W299" s="54" t="s">
        <v>762</v>
      </c>
      <c r="X299" s="40"/>
    </row>
    <row r="300" spans="1:24" ht="12.75" customHeight="1" x14ac:dyDescent="0.2">
      <c r="A300" s="24" t="s">
        <v>208</v>
      </c>
      <c r="B300" s="25" t="s">
        <v>97</v>
      </c>
      <c r="C300" s="26" t="s">
        <v>268</v>
      </c>
      <c r="D300" s="43" t="s">
        <v>391</v>
      </c>
      <c r="E300" s="27" t="s">
        <v>590</v>
      </c>
      <c r="F300" s="28">
        <v>189998375</v>
      </c>
      <c r="G300" s="41">
        <f t="shared" si="10"/>
        <v>1</v>
      </c>
      <c r="H300" s="28">
        <v>189998375</v>
      </c>
      <c r="I300" s="28">
        <v>0</v>
      </c>
      <c r="J300" s="28">
        <v>0</v>
      </c>
      <c r="K300" s="28">
        <v>0</v>
      </c>
      <c r="L300" s="28">
        <v>0</v>
      </c>
      <c r="M300" s="28">
        <v>189998375</v>
      </c>
      <c r="N300" s="28">
        <v>0</v>
      </c>
      <c r="O300" s="28">
        <v>0</v>
      </c>
      <c r="P300" s="28">
        <v>0</v>
      </c>
      <c r="Q300" s="28">
        <v>0</v>
      </c>
      <c r="R300" s="28">
        <v>0</v>
      </c>
      <c r="S300" s="28"/>
      <c r="T300" s="28"/>
      <c r="U300" s="28"/>
      <c r="V300" s="28">
        <f t="shared" si="8"/>
        <v>189998375</v>
      </c>
      <c r="W300" s="54" t="s">
        <v>762</v>
      </c>
      <c r="X300" s="40"/>
    </row>
    <row r="301" spans="1:24" ht="12.75" customHeight="1" x14ac:dyDescent="0.2">
      <c r="A301" s="24" t="s">
        <v>208</v>
      </c>
      <c r="B301" s="25" t="s">
        <v>269</v>
      </c>
      <c r="C301" s="26" t="s">
        <v>270</v>
      </c>
      <c r="D301" s="43" t="s">
        <v>392</v>
      </c>
      <c r="E301" s="27" t="s">
        <v>591</v>
      </c>
      <c r="F301" s="28">
        <v>30051091</v>
      </c>
      <c r="G301" s="41">
        <f t="shared" si="10"/>
        <v>1</v>
      </c>
      <c r="H301" s="28">
        <v>30051091</v>
      </c>
      <c r="I301" s="28">
        <v>0</v>
      </c>
      <c r="J301" s="28">
        <v>0</v>
      </c>
      <c r="K301" s="28">
        <v>0</v>
      </c>
      <c r="L301" s="28">
        <v>0</v>
      </c>
      <c r="M301" s="28">
        <v>30051091</v>
      </c>
      <c r="N301" s="28">
        <v>0</v>
      </c>
      <c r="O301" s="28">
        <v>0</v>
      </c>
      <c r="P301" s="28">
        <v>0</v>
      </c>
      <c r="Q301" s="28">
        <v>0</v>
      </c>
      <c r="R301" s="28">
        <v>0</v>
      </c>
      <c r="S301" s="28"/>
      <c r="T301" s="28"/>
      <c r="U301" s="28"/>
      <c r="V301" s="28">
        <f t="shared" si="8"/>
        <v>30051091</v>
      </c>
      <c r="W301" s="54" t="s">
        <v>762</v>
      </c>
      <c r="X301" s="40"/>
    </row>
    <row r="302" spans="1:24" ht="12.75" customHeight="1" x14ac:dyDescent="0.2">
      <c r="A302" s="24" t="s">
        <v>208</v>
      </c>
      <c r="B302" s="25" t="s">
        <v>269</v>
      </c>
      <c r="C302" s="26" t="s">
        <v>270</v>
      </c>
      <c r="D302" s="43" t="s">
        <v>393</v>
      </c>
      <c r="E302" s="27" t="s">
        <v>592</v>
      </c>
      <c r="F302" s="28">
        <v>30051091</v>
      </c>
      <c r="G302" s="41">
        <f t="shared" si="10"/>
        <v>1</v>
      </c>
      <c r="H302" s="28">
        <v>30051091</v>
      </c>
      <c r="I302" s="28">
        <v>0</v>
      </c>
      <c r="J302" s="28">
        <v>0</v>
      </c>
      <c r="K302" s="28">
        <v>0</v>
      </c>
      <c r="L302" s="28">
        <v>0</v>
      </c>
      <c r="M302" s="28">
        <v>30051091</v>
      </c>
      <c r="N302" s="28">
        <v>0</v>
      </c>
      <c r="O302" s="28">
        <v>0</v>
      </c>
      <c r="P302" s="28">
        <v>0</v>
      </c>
      <c r="Q302" s="28">
        <v>0</v>
      </c>
      <c r="R302" s="28">
        <v>0</v>
      </c>
      <c r="S302" s="28"/>
      <c r="T302" s="28"/>
      <c r="U302" s="28"/>
      <c r="V302" s="28">
        <f t="shared" si="8"/>
        <v>30051091</v>
      </c>
      <c r="W302" s="54" t="s">
        <v>762</v>
      </c>
      <c r="X302" s="40"/>
    </row>
    <row r="303" spans="1:24" ht="12.75" customHeight="1" x14ac:dyDescent="0.2">
      <c r="A303" s="24" t="s">
        <v>208</v>
      </c>
      <c r="B303" s="25" t="s">
        <v>91</v>
      </c>
      <c r="C303" s="26" t="s">
        <v>102</v>
      </c>
      <c r="D303" s="43" t="s">
        <v>193</v>
      </c>
      <c r="E303" s="27" t="s">
        <v>222</v>
      </c>
      <c r="F303" s="28">
        <v>89879272</v>
      </c>
      <c r="G303" s="41">
        <f t="shared" si="10"/>
        <v>1</v>
      </c>
      <c r="H303" s="28">
        <v>89879272</v>
      </c>
      <c r="I303" s="28">
        <v>0</v>
      </c>
      <c r="J303" s="28">
        <v>0</v>
      </c>
      <c r="K303" s="28">
        <v>0</v>
      </c>
      <c r="L303" s="28">
        <v>89879272</v>
      </c>
      <c r="M303" s="28">
        <v>0</v>
      </c>
      <c r="N303" s="28">
        <v>0</v>
      </c>
      <c r="O303" s="28">
        <v>0</v>
      </c>
      <c r="P303" s="28">
        <v>0</v>
      </c>
      <c r="Q303" s="28">
        <v>0</v>
      </c>
      <c r="R303" s="28">
        <v>0</v>
      </c>
      <c r="S303" s="28"/>
      <c r="T303" s="28"/>
      <c r="U303" s="28"/>
      <c r="V303" s="28">
        <f t="shared" si="8"/>
        <v>89879272</v>
      </c>
      <c r="W303" s="54" t="s">
        <v>762</v>
      </c>
      <c r="X303" s="40"/>
    </row>
    <row r="304" spans="1:24" ht="12.75" customHeight="1" x14ac:dyDescent="0.2">
      <c r="A304" s="24" t="s">
        <v>208</v>
      </c>
      <c r="B304" s="25" t="s">
        <v>91</v>
      </c>
      <c r="C304" s="26" t="s">
        <v>102</v>
      </c>
      <c r="D304" s="43" t="s">
        <v>394</v>
      </c>
      <c r="E304" s="27" t="s">
        <v>593</v>
      </c>
      <c r="F304" s="28">
        <v>49368000</v>
      </c>
      <c r="G304" s="41">
        <f t="shared" si="10"/>
        <v>1</v>
      </c>
      <c r="H304" s="28">
        <v>49368000</v>
      </c>
      <c r="I304" s="28">
        <v>0</v>
      </c>
      <c r="J304" s="28">
        <v>0</v>
      </c>
      <c r="K304" s="28">
        <v>0</v>
      </c>
      <c r="L304" s="28">
        <v>0</v>
      </c>
      <c r="M304" s="28">
        <v>49368000</v>
      </c>
      <c r="N304" s="28">
        <v>0</v>
      </c>
      <c r="O304" s="28">
        <v>0</v>
      </c>
      <c r="P304" s="28">
        <v>0</v>
      </c>
      <c r="Q304" s="28">
        <v>0</v>
      </c>
      <c r="R304" s="28">
        <v>0</v>
      </c>
      <c r="S304" s="28"/>
      <c r="T304" s="28"/>
      <c r="U304" s="28"/>
      <c r="V304" s="28">
        <f t="shared" si="8"/>
        <v>49368000</v>
      </c>
      <c r="W304" s="54" t="s">
        <v>762</v>
      </c>
      <c r="X304" s="40"/>
    </row>
    <row r="305" spans="1:24" ht="12.75" customHeight="1" x14ac:dyDescent="0.2">
      <c r="A305" s="24" t="s">
        <v>208</v>
      </c>
      <c r="B305" s="25" t="s">
        <v>91</v>
      </c>
      <c r="C305" s="26" t="s">
        <v>271</v>
      </c>
      <c r="D305" s="43" t="s">
        <v>395</v>
      </c>
      <c r="E305" s="27" t="s">
        <v>594</v>
      </c>
      <c r="F305" s="28">
        <v>79949591</v>
      </c>
      <c r="G305" s="41">
        <f t="shared" si="10"/>
        <v>1</v>
      </c>
      <c r="H305" s="28">
        <v>79949591</v>
      </c>
      <c r="I305" s="28">
        <v>0</v>
      </c>
      <c r="J305" s="28">
        <v>0</v>
      </c>
      <c r="K305" s="28">
        <v>0</v>
      </c>
      <c r="L305" s="28">
        <v>0</v>
      </c>
      <c r="M305" s="28">
        <v>79949591</v>
      </c>
      <c r="N305" s="28">
        <v>0</v>
      </c>
      <c r="O305" s="28">
        <v>0</v>
      </c>
      <c r="P305" s="28">
        <v>0</v>
      </c>
      <c r="Q305" s="28">
        <v>0</v>
      </c>
      <c r="R305" s="28">
        <v>0</v>
      </c>
      <c r="S305" s="28"/>
      <c r="T305" s="28"/>
      <c r="U305" s="28"/>
      <c r="V305" s="28">
        <f t="shared" si="8"/>
        <v>79949591</v>
      </c>
      <c r="W305" s="54" t="s">
        <v>762</v>
      </c>
      <c r="X305" s="40"/>
    </row>
    <row r="306" spans="1:24" ht="12.75" customHeight="1" x14ac:dyDescent="0.2">
      <c r="A306" s="24" t="s">
        <v>208</v>
      </c>
      <c r="B306" s="25" t="s">
        <v>91</v>
      </c>
      <c r="C306" s="26" t="s">
        <v>245</v>
      </c>
      <c r="D306" s="43" t="s">
        <v>194</v>
      </c>
      <c r="E306" s="27" t="s">
        <v>223</v>
      </c>
      <c r="F306" s="28">
        <v>218917252</v>
      </c>
      <c r="G306" s="41">
        <f t="shared" si="10"/>
        <v>1</v>
      </c>
      <c r="H306" s="28">
        <v>218917252</v>
      </c>
      <c r="I306" s="28">
        <v>0</v>
      </c>
      <c r="J306" s="28">
        <v>0</v>
      </c>
      <c r="K306" s="28">
        <v>0</v>
      </c>
      <c r="L306" s="28">
        <v>218917252</v>
      </c>
      <c r="M306" s="28">
        <v>0</v>
      </c>
      <c r="N306" s="28">
        <v>0</v>
      </c>
      <c r="O306" s="28">
        <v>0</v>
      </c>
      <c r="P306" s="28">
        <v>0</v>
      </c>
      <c r="Q306" s="28">
        <v>0</v>
      </c>
      <c r="R306" s="28">
        <v>0</v>
      </c>
      <c r="S306" s="28"/>
      <c r="T306" s="28"/>
      <c r="U306" s="28"/>
      <c r="V306" s="28">
        <f t="shared" si="8"/>
        <v>218917252</v>
      </c>
      <c r="W306" s="54" t="s">
        <v>762</v>
      </c>
      <c r="X306" s="40"/>
    </row>
    <row r="307" spans="1:24" ht="12.75" customHeight="1" x14ac:dyDescent="0.2">
      <c r="A307" s="24" t="s">
        <v>208</v>
      </c>
      <c r="B307" s="25" t="s">
        <v>91</v>
      </c>
      <c r="C307" s="26" t="s">
        <v>104</v>
      </c>
      <c r="D307" s="43" t="s">
        <v>396</v>
      </c>
      <c r="E307" s="27" t="s">
        <v>595</v>
      </c>
      <c r="F307" s="28">
        <v>90000000</v>
      </c>
      <c r="G307" s="41">
        <f t="shared" si="10"/>
        <v>1</v>
      </c>
      <c r="H307" s="28">
        <v>90000000</v>
      </c>
      <c r="I307" s="28">
        <v>0</v>
      </c>
      <c r="J307" s="28">
        <v>0</v>
      </c>
      <c r="K307" s="28">
        <v>0</v>
      </c>
      <c r="L307" s="28">
        <v>0</v>
      </c>
      <c r="M307" s="28">
        <v>90000000</v>
      </c>
      <c r="N307" s="28">
        <v>0</v>
      </c>
      <c r="O307" s="28">
        <v>0</v>
      </c>
      <c r="P307" s="28">
        <v>0</v>
      </c>
      <c r="Q307" s="28">
        <v>0</v>
      </c>
      <c r="R307" s="28">
        <v>0</v>
      </c>
      <c r="S307" s="28"/>
      <c r="T307" s="28"/>
      <c r="U307" s="28"/>
      <c r="V307" s="28">
        <f t="shared" si="8"/>
        <v>90000000</v>
      </c>
      <c r="W307" s="54" t="s">
        <v>762</v>
      </c>
      <c r="X307" s="40"/>
    </row>
    <row r="308" spans="1:24" ht="12.75" customHeight="1" x14ac:dyDescent="0.2">
      <c r="A308" s="24" t="s">
        <v>208</v>
      </c>
      <c r="B308" s="25" t="s">
        <v>237</v>
      </c>
      <c r="C308" s="26" t="s">
        <v>272</v>
      </c>
      <c r="D308" s="43" t="s">
        <v>397</v>
      </c>
      <c r="E308" s="27" t="s">
        <v>596</v>
      </c>
      <c r="F308" s="28">
        <v>21600000</v>
      </c>
      <c r="G308" s="41">
        <f t="shared" si="10"/>
        <v>0.83333333333333337</v>
      </c>
      <c r="H308" s="28">
        <v>21600000</v>
      </c>
      <c r="I308" s="28">
        <v>0</v>
      </c>
      <c r="J308" s="28">
        <v>0</v>
      </c>
      <c r="K308" s="28">
        <v>0</v>
      </c>
      <c r="L308" s="28">
        <v>0</v>
      </c>
      <c r="M308" s="28">
        <v>8640000</v>
      </c>
      <c r="N308" s="28">
        <v>0</v>
      </c>
      <c r="O308" s="28">
        <v>0</v>
      </c>
      <c r="P308" s="28">
        <v>0</v>
      </c>
      <c r="Q308" s="28">
        <v>0</v>
      </c>
      <c r="R308" s="28">
        <v>9360000</v>
      </c>
      <c r="S308" s="28"/>
      <c r="T308" s="28"/>
      <c r="U308" s="28"/>
      <c r="V308" s="28">
        <f t="shared" si="8"/>
        <v>18000000</v>
      </c>
      <c r="W308" s="54" t="s">
        <v>762</v>
      </c>
      <c r="X308" s="40"/>
    </row>
    <row r="309" spans="1:24" ht="12.75" customHeight="1" x14ac:dyDescent="0.2">
      <c r="A309" s="24" t="s">
        <v>208</v>
      </c>
      <c r="B309" s="25" t="s">
        <v>237</v>
      </c>
      <c r="C309" s="26" t="s">
        <v>273</v>
      </c>
      <c r="D309" s="43" t="s">
        <v>398</v>
      </c>
      <c r="E309" s="27" t="s">
        <v>597</v>
      </c>
      <c r="F309" s="28">
        <v>240921878</v>
      </c>
      <c r="G309" s="41">
        <f t="shared" si="10"/>
        <v>1</v>
      </c>
      <c r="H309" s="28">
        <v>240921878</v>
      </c>
      <c r="I309" s="28">
        <v>0</v>
      </c>
      <c r="J309" s="28">
        <v>0</v>
      </c>
      <c r="K309" s="28">
        <v>0</v>
      </c>
      <c r="L309" s="28">
        <v>0</v>
      </c>
      <c r="M309" s="28">
        <v>240921878</v>
      </c>
      <c r="N309" s="28">
        <v>0</v>
      </c>
      <c r="O309" s="28">
        <v>0</v>
      </c>
      <c r="P309" s="28">
        <v>0</v>
      </c>
      <c r="Q309" s="28">
        <v>0</v>
      </c>
      <c r="R309" s="28">
        <v>0</v>
      </c>
      <c r="S309" s="28"/>
      <c r="T309" s="28"/>
      <c r="U309" s="28"/>
      <c r="V309" s="28">
        <f t="shared" si="8"/>
        <v>240921878</v>
      </c>
      <c r="W309" s="54" t="s">
        <v>762</v>
      </c>
      <c r="X309" s="40"/>
    </row>
    <row r="310" spans="1:24" ht="12.75" customHeight="1" x14ac:dyDescent="0.2">
      <c r="A310" s="24" t="s">
        <v>208</v>
      </c>
      <c r="B310" s="25" t="s">
        <v>237</v>
      </c>
      <c r="C310" s="26" t="s">
        <v>273</v>
      </c>
      <c r="D310" s="43" t="s">
        <v>399</v>
      </c>
      <c r="E310" s="27" t="s">
        <v>598</v>
      </c>
      <c r="F310" s="28">
        <v>194511926</v>
      </c>
      <c r="G310" s="41">
        <f t="shared" si="10"/>
        <v>1</v>
      </c>
      <c r="H310" s="28">
        <v>194511926</v>
      </c>
      <c r="I310" s="28">
        <v>0</v>
      </c>
      <c r="J310" s="28">
        <v>0</v>
      </c>
      <c r="K310" s="28">
        <v>0</v>
      </c>
      <c r="L310" s="28">
        <v>0</v>
      </c>
      <c r="M310" s="28">
        <v>194511926</v>
      </c>
      <c r="N310" s="28">
        <v>0</v>
      </c>
      <c r="O310" s="28">
        <v>0</v>
      </c>
      <c r="P310" s="28">
        <v>0</v>
      </c>
      <c r="Q310" s="28">
        <v>0</v>
      </c>
      <c r="R310" s="28">
        <v>0</v>
      </c>
      <c r="S310" s="28"/>
      <c r="T310" s="28"/>
      <c r="U310" s="28"/>
      <c r="V310" s="28">
        <f t="shared" si="8"/>
        <v>194511926</v>
      </c>
      <c r="W310" s="54" t="s">
        <v>762</v>
      </c>
      <c r="X310" s="40"/>
    </row>
    <row r="311" spans="1:24" ht="12.75" customHeight="1" x14ac:dyDescent="0.2">
      <c r="A311" s="24" t="s">
        <v>208</v>
      </c>
      <c r="B311" s="25" t="s">
        <v>237</v>
      </c>
      <c r="C311" s="26" t="s">
        <v>274</v>
      </c>
      <c r="D311" s="43" t="s">
        <v>400</v>
      </c>
      <c r="E311" s="27" t="s">
        <v>599</v>
      </c>
      <c r="F311" s="28">
        <v>21114989</v>
      </c>
      <c r="G311" s="41">
        <f t="shared" si="10"/>
        <v>1</v>
      </c>
      <c r="H311" s="28">
        <v>21114989</v>
      </c>
      <c r="I311" s="28">
        <v>0</v>
      </c>
      <c r="J311" s="28">
        <v>0</v>
      </c>
      <c r="K311" s="28">
        <v>0</v>
      </c>
      <c r="L311" s="28">
        <v>0</v>
      </c>
      <c r="M311" s="28">
        <v>21114989</v>
      </c>
      <c r="N311" s="28">
        <v>0</v>
      </c>
      <c r="O311" s="28">
        <v>0</v>
      </c>
      <c r="P311" s="28">
        <v>0</v>
      </c>
      <c r="Q311" s="28">
        <v>0</v>
      </c>
      <c r="R311" s="28">
        <v>0</v>
      </c>
      <c r="S311" s="28"/>
      <c r="T311" s="28"/>
      <c r="U311" s="28"/>
      <c r="V311" s="28">
        <f t="shared" si="8"/>
        <v>21114989</v>
      </c>
      <c r="W311" s="54" t="s">
        <v>762</v>
      </c>
      <c r="X311" s="40"/>
    </row>
    <row r="312" spans="1:24" ht="12.75" customHeight="1" x14ac:dyDescent="0.2">
      <c r="A312" s="24" t="s">
        <v>208</v>
      </c>
      <c r="B312" s="25" t="s">
        <v>96</v>
      </c>
      <c r="C312" s="26" t="s">
        <v>275</v>
      </c>
      <c r="D312" s="43" t="s">
        <v>401</v>
      </c>
      <c r="E312" s="27" t="s">
        <v>600</v>
      </c>
      <c r="F312" s="28">
        <v>210753589</v>
      </c>
      <c r="G312" s="41">
        <f t="shared" si="10"/>
        <v>1</v>
      </c>
      <c r="H312" s="28">
        <v>210753589</v>
      </c>
      <c r="I312" s="28">
        <v>0</v>
      </c>
      <c r="J312" s="28">
        <v>0</v>
      </c>
      <c r="K312" s="28">
        <v>0</v>
      </c>
      <c r="L312" s="28">
        <v>0</v>
      </c>
      <c r="M312" s="28">
        <v>210753589</v>
      </c>
      <c r="N312" s="28">
        <v>0</v>
      </c>
      <c r="O312" s="28">
        <v>0</v>
      </c>
      <c r="P312" s="28">
        <v>0</v>
      </c>
      <c r="Q312" s="28">
        <v>0</v>
      </c>
      <c r="R312" s="28">
        <v>0</v>
      </c>
      <c r="S312" s="28"/>
      <c r="T312" s="28"/>
      <c r="U312" s="28"/>
      <c r="V312" s="28">
        <f t="shared" si="8"/>
        <v>210753589</v>
      </c>
      <c r="W312" s="54" t="s">
        <v>762</v>
      </c>
      <c r="X312" s="40"/>
    </row>
    <row r="313" spans="1:24" ht="12.75" customHeight="1" x14ac:dyDescent="0.2">
      <c r="A313" s="24" t="s">
        <v>208</v>
      </c>
      <c r="B313" s="25" t="s">
        <v>96</v>
      </c>
      <c r="C313" s="26" t="s">
        <v>276</v>
      </c>
      <c r="D313" s="43" t="s">
        <v>402</v>
      </c>
      <c r="E313" s="27" t="s">
        <v>601</v>
      </c>
      <c r="F313" s="28">
        <v>49550207</v>
      </c>
      <c r="G313" s="41">
        <f t="shared" si="10"/>
        <v>1</v>
      </c>
      <c r="H313" s="28">
        <v>49550207</v>
      </c>
      <c r="I313" s="28">
        <v>0</v>
      </c>
      <c r="J313" s="28">
        <v>0</v>
      </c>
      <c r="K313" s="28">
        <v>0</v>
      </c>
      <c r="L313" s="28">
        <v>0</v>
      </c>
      <c r="M313" s="28">
        <v>49550207</v>
      </c>
      <c r="N313" s="28">
        <v>0</v>
      </c>
      <c r="O313" s="28">
        <v>0</v>
      </c>
      <c r="P313" s="28">
        <v>0</v>
      </c>
      <c r="Q313" s="28">
        <v>0</v>
      </c>
      <c r="R313" s="28">
        <v>0</v>
      </c>
      <c r="S313" s="28"/>
      <c r="T313" s="28"/>
      <c r="U313" s="28"/>
      <c r="V313" s="28">
        <f t="shared" si="8"/>
        <v>49550207</v>
      </c>
      <c r="W313" s="54" t="s">
        <v>762</v>
      </c>
      <c r="X313" s="40"/>
    </row>
    <row r="314" spans="1:24" ht="12.75" customHeight="1" x14ac:dyDescent="0.2">
      <c r="A314" s="24" t="s">
        <v>208</v>
      </c>
      <c r="B314" s="25" t="s">
        <v>96</v>
      </c>
      <c r="C314" s="26" t="s">
        <v>277</v>
      </c>
      <c r="D314" s="43" t="s">
        <v>403</v>
      </c>
      <c r="E314" s="27" t="s">
        <v>602</v>
      </c>
      <c r="F314" s="28">
        <v>191139720</v>
      </c>
      <c r="G314" s="41">
        <f t="shared" si="10"/>
        <v>1</v>
      </c>
      <c r="H314" s="28">
        <v>191139720</v>
      </c>
      <c r="I314" s="28">
        <v>0</v>
      </c>
      <c r="J314" s="28">
        <v>0</v>
      </c>
      <c r="K314" s="28">
        <v>0</v>
      </c>
      <c r="L314" s="28">
        <v>0</v>
      </c>
      <c r="M314" s="28">
        <v>191139720</v>
      </c>
      <c r="N314" s="28">
        <v>0</v>
      </c>
      <c r="O314" s="28">
        <v>0</v>
      </c>
      <c r="P314" s="28">
        <v>0</v>
      </c>
      <c r="Q314" s="28">
        <v>0</v>
      </c>
      <c r="R314" s="28">
        <v>0</v>
      </c>
      <c r="S314" s="28"/>
      <c r="T314" s="28"/>
      <c r="U314" s="28"/>
      <c r="V314" s="28">
        <f t="shared" si="8"/>
        <v>191139720</v>
      </c>
      <c r="W314" s="54" t="s">
        <v>762</v>
      </c>
      <c r="X314" s="40"/>
    </row>
    <row r="315" spans="1:24" ht="12.75" customHeight="1" x14ac:dyDescent="0.2">
      <c r="A315" s="24" t="s">
        <v>208</v>
      </c>
      <c r="B315" s="25" t="s">
        <v>96</v>
      </c>
      <c r="C315" s="26" t="s">
        <v>277</v>
      </c>
      <c r="D315" s="43" t="s">
        <v>404</v>
      </c>
      <c r="E315" s="27" t="s">
        <v>603</v>
      </c>
      <c r="F315" s="28">
        <v>153498997</v>
      </c>
      <c r="G315" s="41">
        <f t="shared" si="10"/>
        <v>1</v>
      </c>
      <c r="H315" s="28">
        <v>153498997</v>
      </c>
      <c r="I315" s="28">
        <v>0</v>
      </c>
      <c r="J315" s="28">
        <v>0</v>
      </c>
      <c r="K315" s="28">
        <v>0</v>
      </c>
      <c r="L315" s="28">
        <v>0</v>
      </c>
      <c r="M315" s="28">
        <v>153498997</v>
      </c>
      <c r="N315" s="28">
        <v>0</v>
      </c>
      <c r="O315" s="28">
        <v>0</v>
      </c>
      <c r="P315" s="28">
        <v>0</v>
      </c>
      <c r="Q315" s="28">
        <v>0</v>
      </c>
      <c r="R315" s="28">
        <v>0</v>
      </c>
      <c r="S315" s="28"/>
      <c r="T315" s="28"/>
      <c r="U315" s="28"/>
      <c r="V315" s="28">
        <f t="shared" si="8"/>
        <v>153498997</v>
      </c>
      <c r="W315" s="54" t="s">
        <v>762</v>
      </c>
      <c r="X315" s="40"/>
    </row>
    <row r="316" spans="1:24" ht="12.75" customHeight="1" x14ac:dyDescent="0.2">
      <c r="A316" s="24" t="s">
        <v>208</v>
      </c>
      <c r="B316" s="25" t="s">
        <v>96</v>
      </c>
      <c r="C316" s="26" t="s">
        <v>277</v>
      </c>
      <c r="D316" s="43" t="s">
        <v>405</v>
      </c>
      <c r="E316" s="27" t="s">
        <v>604</v>
      </c>
      <c r="F316" s="28">
        <v>79920500</v>
      </c>
      <c r="G316" s="41">
        <f t="shared" si="10"/>
        <v>1</v>
      </c>
      <c r="H316" s="28">
        <v>79920500</v>
      </c>
      <c r="I316" s="28">
        <v>0</v>
      </c>
      <c r="J316" s="28">
        <v>0</v>
      </c>
      <c r="K316" s="28">
        <v>0</v>
      </c>
      <c r="L316" s="28">
        <v>0</v>
      </c>
      <c r="M316" s="28">
        <v>79920500</v>
      </c>
      <c r="N316" s="28">
        <v>0</v>
      </c>
      <c r="O316" s="28">
        <v>0</v>
      </c>
      <c r="P316" s="28">
        <v>0</v>
      </c>
      <c r="Q316" s="28">
        <v>0</v>
      </c>
      <c r="R316" s="28">
        <v>0</v>
      </c>
      <c r="S316" s="28"/>
      <c r="T316" s="28"/>
      <c r="U316" s="28"/>
      <c r="V316" s="28">
        <f t="shared" si="8"/>
        <v>79920500</v>
      </c>
      <c r="W316" s="54" t="s">
        <v>762</v>
      </c>
      <c r="X316" s="40"/>
    </row>
    <row r="317" spans="1:24" ht="12.75" customHeight="1" x14ac:dyDescent="0.2">
      <c r="A317" s="24" t="s">
        <v>208</v>
      </c>
      <c r="B317" s="25" t="s">
        <v>96</v>
      </c>
      <c r="C317" s="26" t="s">
        <v>278</v>
      </c>
      <c r="D317" s="43" t="s">
        <v>406</v>
      </c>
      <c r="E317" s="27" t="s">
        <v>605</v>
      </c>
      <c r="F317" s="28">
        <v>122493342</v>
      </c>
      <c r="G317" s="41">
        <f t="shared" si="10"/>
        <v>1</v>
      </c>
      <c r="H317" s="28">
        <v>122493342</v>
      </c>
      <c r="I317" s="28">
        <v>0</v>
      </c>
      <c r="J317" s="28">
        <v>0</v>
      </c>
      <c r="K317" s="28">
        <v>0</v>
      </c>
      <c r="L317" s="28">
        <v>0</v>
      </c>
      <c r="M317" s="28">
        <v>122493342</v>
      </c>
      <c r="N317" s="28">
        <v>0</v>
      </c>
      <c r="O317" s="28">
        <v>0</v>
      </c>
      <c r="P317" s="28">
        <v>0</v>
      </c>
      <c r="Q317" s="28">
        <v>0</v>
      </c>
      <c r="R317" s="28">
        <v>0</v>
      </c>
      <c r="S317" s="28"/>
      <c r="T317" s="28"/>
      <c r="U317" s="28"/>
      <c r="V317" s="28">
        <f t="shared" ref="V317:V380" si="11">SUM(J317:U317)</f>
        <v>122493342</v>
      </c>
      <c r="W317" s="54" t="s">
        <v>762</v>
      </c>
      <c r="X317" s="40"/>
    </row>
    <row r="318" spans="1:24" ht="12.75" customHeight="1" x14ac:dyDescent="0.2">
      <c r="A318" s="24" t="s">
        <v>208</v>
      </c>
      <c r="B318" s="25" t="s">
        <v>96</v>
      </c>
      <c r="C318" s="26" t="s">
        <v>279</v>
      </c>
      <c r="D318" s="43" t="s">
        <v>407</v>
      </c>
      <c r="E318" s="27" t="s">
        <v>606</v>
      </c>
      <c r="F318" s="28">
        <v>16800000</v>
      </c>
      <c r="G318" s="41">
        <f t="shared" si="10"/>
        <v>1</v>
      </c>
      <c r="H318" s="28">
        <v>16800000</v>
      </c>
      <c r="I318" s="28">
        <v>0</v>
      </c>
      <c r="J318" s="28">
        <v>0</v>
      </c>
      <c r="K318" s="28">
        <v>0</v>
      </c>
      <c r="L318" s="28">
        <v>0</v>
      </c>
      <c r="M318" s="28">
        <v>16800000</v>
      </c>
      <c r="N318" s="28">
        <v>0</v>
      </c>
      <c r="O318" s="28">
        <v>0</v>
      </c>
      <c r="P318" s="28">
        <v>0</v>
      </c>
      <c r="Q318" s="28">
        <v>0</v>
      </c>
      <c r="R318" s="28">
        <v>0</v>
      </c>
      <c r="S318" s="28"/>
      <c r="T318" s="28"/>
      <c r="U318" s="28"/>
      <c r="V318" s="28">
        <f t="shared" si="11"/>
        <v>16800000</v>
      </c>
      <c r="W318" s="54" t="s">
        <v>762</v>
      </c>
      <c r="X318" s="40"/>
    </row>
    <row r="319" spans="1:24" ht="12.75" customHeight="1" x14ac:dyDescent="0.2">
      <c r="A319" s="24" t="s">
        <v>208</v>
      </c>
      <c r="B319" s="25" t="s">
        <v>96</v>
      </c>
      <c r="C319" s="26" t="s">
        <v>280</v>
      </c>
      <c r="D319" s="43" t="s">
        <v>408</v>
      </c>
      <c r="E319" s="27" t="s">
        <v>607</v>
      </c>
      <c r="F319" s="28">
        <v>56000000</v>
      </c>
      <c r="G319" s="41">
        <f t="shared" si="10"/>
        <v>1</v>
      </c>
      <c r="H319" s="28">
        <v>56000000</v>
      </c>
      <c r="I319" s="28">
        <v>0</v>
      </c>
      <c r="J319" s="28">
        <v>0</v>
      </c>
      <c r="K319" s="28">
        <v>0</v>
      </c>
      <c r="L319" s="28">
        <v>0</v>
      </c>
      <c r="M319" s="28">
        <v>56000000</v>
      </c>
      <c r="N319" s="28">
        <v>0</v>
      </c>
      <c r="O319" s="28">
        <v>0</v>
      </c>
      <c r="P319" s="28">
        <v>0</v>
      </c>
      <c r="Q319" s="28">
        <v>0</v>
      </c>
      <c r="R319" s="28">
        <v>0</v>
      </c>
      <c r="S319" s="28"/>
      <c r="T319" s="28"/>
      <c r="U319" s="28"/>
      <c r="V319" s="28">
        <f t="shared" si="11"/>
        <v>56000000</v>
      </c>
      <c r="W319" s="54" t="s">
        <v>762</v>
      </c>
      <c r="X319" s="40"/>
    </row>
    <row r="320" spans="1:24" ht="12.75" customHeight="1" x14ac:dyDescent="0.2">
      <c r="A320" s="24" t="s">
        <v>208</v>
      </c>
      <c r="B320" s="25" t="s">
        <v>96</v>
      </c>
      <c r="C320" s="26" t="s">
        <v>113</v>
      </c>
      <c r="D320" s="43" t="s">
        <v>409</v>
      </c>
      <c r="E320" s="27" t="s">
        <v>608</v>
      </c>
      <c r="F320" s="28">
        <v>247326072</v>
      </c>
      <c r="G320" s="41">
        <f t="shared" si="10"/>
        <v>1</v>
      </c>
      <c r="H320" s="28">
        <v>247326072</v>
      </c>
      <c r="I320" s="28">
        <v>0</v>
      </c>
      <c r="J320" s="28">
        <v>0</v>
      </c>
      <c r="K320" s="28">
        <v>0</v>
      </c>
      <c r="L320" s="28">
        <v>0</v>
      </c>
      <c r="M320" s="28">
        <v>247326072</v>
      </c>
      <c r="N320" s="28">
        <v>0</v>
      </c>
      <c r="O320" s="28">
        <v>0</v>
      </c>
      <c r="P320" s="28">
        <v>0</v>
      </c>
      <c r="Q320" s="28">
        <v>0</v>
      </c>
      <c r="R320" s="28">
        <v>0</v>
      </c>
      <c r="S320" s="28"/>
      <c r="T320" s="28"/>
      <c r="U320" s="28"/>
      <c r="V320" s="28">
        <f t="shared" si="11"/>
        <v>247326072</v>
      </c>
      <c r="W320" s="54" t="s">
        <v>762</v>
      </c>
      <c r="X320" s="40"/>
    </row>
    <row r="321" spans="1:24" ht="12.75" customHeight="1" x14ac:dyDescent="0.2">
      <c r="A321" s="24" t="s">
        <v>208</v>
      </c>
      <c r="B321" s="25" t="s">
        <v>96</v>
      </c>
      <c r="C321" s="26" t="s">
        <v>113</v>
      </c>
      <c r="D321" s="43" t="s">
        <v>410</v>
      </c>
      <c r="E321" s="27" t="s">
        <v>609</v>
      </c>
      <c r="F321" s="28">
        <v>207197393</v>
      </c>
      <c r="G321" s="41">
        <f t="shared" si="10"/>
        <v>1</v>
      </c>
      <c r="H321" s="28">
        <v>207197393</v>
      </c>
      <c r="I321" s="28">
        <v>0</v>
      </c>
      <c r="J321" s="28">
        <v>0</v>
      </c>
      <c r="K321" s="28">
        <v>0</v>
      </c>
      <c r="L321" s="28">
        <v>0</v>
      </c>
      <c r="M321" s="28">
        <v>207197393</v>
      </c>
      <c r="N321" s="28">
        <v>0</v>
      </c>
      <c r="O321" s="28">
        <v>0</v>
      </c>
      <c r="P321" s="28">
        <v>0</v>
      </c>
      <c r="Q321" s="28">
        <v>0</v>
      </c>
      <c r="R321" s="28">
        <v>0</v>
      </c>
      <c r="S321" s="28"/>
      <c r="T321" s="28"/>
      <c r="U321" s="28"/>
      <c r="V321" s="28">
        <f t="shared" si="11"/>
        <v>207197393</v>
      </c>
      <c r="W321" s="54" t="s">
        <v>762</v>
      </c>
      <c r="X321" s="40"/>
    </row>
    <row r="322" spans="1:24" ht="12.75" customHeight="1" x14ac:dyDescent="0.2">
      <c r="A322" s="24" t="s">
        <v>208</v>
      </c>
      <c r="B322" s="25" t="s">
        <v>96</v>
      </c>
      <c r="C322" s="26" t="s">
        <v>113</v>
      </c>
      <c r="D322" s="43" t="s">
        <v>411</v>
      </c>
      <c r="E322" s="27" t="s">
        <v>610</v>
      </c>
      <c r="F322" s="28">
        <v>121500000</v>
      </c>
      <c r="G322" s="41">
        <f t="shared" si="10"/>
        <v>1</v>
      </c>
      <c r="H322" s="28">
        <v>121500000</v>
      </c>
      <c r="I322" s="28">
        <v>0</v>
      </c>
      <c r="J322" s="28">
        <v>0</v>
      </c>
      <c r="K322" s="28">
        <v>0</v>
      </c>
      <c r="L322" s="28">
        <v>0</v>
      </c>
      <c r="M322" s="28">
        <v>121500000</v>
      </c>
      <c r="N322" s="28">
        <v>0</v>
      </c>
      <c r="O322" s="28">
        <v>0</v>
      </c>
      <c r="P322" s="28">
        <v>0</v>
      </c>
      <c r="Q322" s="28">
        <v>0</v>
      </c>
      <c r="R322" s="28">
        <v>0</v>
      </c>
      <c r="S322" s="28"/>
      <c r="T322" s="28"/>
      <c r="U322" s="28"/>
      <c r="V322" s="28">
        <f t="shared" si="11"/>
        <v>121500000</v>
      </c>
      <c r="W322" s="54" t="s">
        <v>762</v>
      </c>
      <c r="X322" s="40"/>
    </row>
    <row r="323" spans="1:24" ht="12.75" customHeight="1" x14ac:dyDescent="0.2">
      <c r="A323" s="24" t="s">
        <v>208</v>
      </c>
      <c r="B323" s="25" t="s">
        <v>96</v>
      </c>
      <c r="C323" s="26" t="s">
        <v>281</v>
      </c>
      <c r="D323" s="43" t="s">
        <v>412</v>
      </c>
      <c r="E323" s="27" t="s">
        <v>611</v>
      </c>
      <c r="F323" s="28">
        <v>217849787</v>
      </c>
      <c r="G323" s="41">
        <f t="shared" si="10"/>
        <v>1</v>
      </c>
      <c r="H323" s="28">
        <v>217849787</v>
      </c>
      <c r="I323" s="28">
        <v>0</v>
      </c>
      <c r="J323" s="28">
        <v>0</v>
      </c>
      <c r="K323" s="28">
        <v>0</v>
      </c>
      <c r="L323" s="28">
        <v>0</v>
      </c>
      <c r="M323" s="28">
        <v>217849787</v>
      </c>
      <c r="N323" s="28">
        <v>0</v>
      </c>
      <c r="O323" s="28">
        <v>0</v>
      </c>
      <c r="P323" s="28">
        <v>0</v>
      </c>
      <c r="Q323" s="28">
        <v>0</v>
      </c>
      <c r="R323" s="28">
        <v>0</v>
      </c>
      <c r="S323" s="28"/>
      <c r="T323" s="28"/>
      <c r="U323" s="28"/>
      <c r="V323" s="28">
        <f t="shared" si="11"/>
        <v>217849787</v>
      </c>
      <c r="W323" s="54" t="s">
        <v>762</v>
      </c>
      <c r="X323" s="40"/>
    </row>
    <row r="324" spans="1:24" ht="12.75" customHeight="1" x14ac:dyDescent="0.2">
      <c r="A324" s="24" t="s">
        <v>208</v>
      </c>
      <c r="B324" s="25" t="s">
        <v>96</v>
      </c>
      <c r="C324" s="26" t="s">
        <v>282</v>
      </c>
      <c r="D324" s="43" t="s">
        <v>413</v>
      </c>
      <c r="E324" s="27" t="s">
        <v>612</v>
      </c>
      <c r="F324" s="28">
        <v>160553552</v>
      </c>
      <c r="G324" s="41">
        <f t="shared" si="10"/>
        <v>1</v>
      </c>
      <c r="H324" s="28">
        <v>160553552</v>
      </c>
      <c r="I324" s="28">
        <v>0</v>
      </c>
      <c r="J324" s="28">
        <v>0</v>
      </c>
      <c r="K324" s="28">
        <v>0</v>
      </c>
      <c r="L324" s="28">
        <v>0</v>
      </c>
      <c r="M324" s="28">
        <v>160553552</v>
      </c>
      <c r="N324" s="28">
        <v>0</v>
      </c>
      <c r="O324" s="28">
        <v>0</v>
      </c>
      <c r="P324" s="28">
        <v>0</v>
      </c>
      <c r="Q324" s="28">
        <v>0</v>
      </c>
      <c r="R324" s="28">
        <v>0</v>
      </c>
      <c r="S324" s="28"/>
      <c r="T324" s="28"/>
      <c r="U324" s="28"/>
      <c r="V324" s="28">
        <f t="shared" si="11"/>
        <v>160553552</v>
      </c>
      <c r="W324" s="54" t="s">
        <v>762</v>
      </c>
      <c r="X324" s="40"/>
    </row>
    <row r="325" spans="1:24" ht="12.75" customHeight="1" x14ac:dyDescent="0.2">
      <c r="A325" s="24" t="s">
        <v>208</v>
      </c>
      <c r="B325" s="25" t="s">
        <v>96</v>
      </c>
      <c r="C325" s="26" t="s">
        <v>283</v>
      </c>
      <c r="D325" s="43" t="s">
        <v>414</v>
      </c>
      <c r="E325" s="27" t="s">
        <v>613</v>
      </c>
      <c r="F325" s="28">
        <v>57000000</v>
      </c>
      <c r="G325" s="41">
        <f t="shared" si="10"/>
        <v>1</v>
      </c>
      <c r="H325" s="28">
        <v>57000000</v>
      </c>
      <c r="I325" s="28">
        <v>0</v>
      </c>
      <c r="J325" s="28">
        <v>0</v>
      </c>
      <c r="K325" s="28">
        <v>0</v>
      </c>
      <c r="L325" s="28">
        <v>0</v>
      </c>
      <c r="M325" s="28">
        <v>57000000</v>
      </c>
      <c r="N325" s="28">
        <v>0</v>
      </c>
      <c r="O325" s="28">
        <v>0</v>
      </c>
      <c r="P325" s="28">
        <v>0</v>
      </c>
      <c r="Q325" s="28">
        <v>0</v>
      </c>
      <c r="R325" s="28">
        <v>0</v>
      </c>
      <c r="S325" s="28"/>
      <c r="T325" s="28"/>
      <c r="U325" s="28"/>
      <c r="V325" s="28">
        <f t="shared" si="11"/>
        <v>57000000</v>
      </c>
      <c r="W325" s="54" t="s">
        <v>762</v>
      </c>
      <c r="X325" s="40"/>
    </row>
    <row r="326" spans="1:24" ht="12.75" customHeight="1" x14ac:dyDescent="0.2">
      <c r="A326" s="24" t="s">
        <v>208</v>
      </c>
      <c r="B326" s="25" t="s">
        <v>96</v>
      </c>
      <c r="C326" s="26" t="s">
        <v>284</v>
      </c>
      <c r="D326" s="43" t="s">
        <v>415</v>
      </c>
      <c r="E326" s="27" t="s">
        <v>614</v>
      </c>
      <c r="F326" s="28">
        <v>241759081</v>
      </c>
      <c r="G326" s="41">
        <f t="shared" si="10"/>
        <v>1</v>
      </c>
      <c r="H326" s="28">
        <v>241759081</v>
      </c>
      <c r="I326" s="28">
        <v>0</v>
      </c>
      <c r="J326" s="28">
        <v>0</v>
      </c>
      <c r="K326" s="28">
        <v>0</v>
      </c>
      <c r="L326" s="28">
        <v>0</v>
      </c>
      <c r="M326" s="28">
        <v>241759081</v>
      </c>
      <c r="N326" s="28">
        <v>0</v>
      </c>
      <c r="O326" s="28">
        <v>0</v>
      </c>
      <c r="P326" s="28">
        <v>0</v>
      </c>
      <c r="Q326" s="28">
        <v>0</v>
      </c>
      <c r="R326" s="28">
        <v>0</v>
      </c>
      <c r="S326" s="28"/>
      <c r="T326" s="28"/>
      <c r="U326" s="28"/>
      <c r="V326" s="28">
        <f t="shared" si="11"/>
        <v>241759081</v>
      </c>
      <c r="W326" s="54" t="s">
        <v>762</v>
      </c>
      <c r="X326" s="40"/>
    </row>
    <row r="327" spans="1:24" ht="12.75" customHeight="1" x14ac:dyDescent="0.2">
      <c r="A327" s="24" t="s">
        <v>208</v>
      </c>
      <c r="B327" s="25" t="s">
        <v>96</v>
      </c>
      <c r="C327" s="26" t="s">
        <v>285</v>
      </c>
      <c r="D327" s="43" t="s">
        <v>416</v>
      </c>
      <c r="E327" s="27" t="s">
        <v>615</v>
      </c>
      <c r="F327" s="28">
        <v>189563878</v>
      </c>
      <c r="G327" s="41">
        <f t="shared" si="10"/>
        <v>1</v>
      </c>
      <c r="H327" s="28">
        <v>189563878</v>
      </c>
      <c r="I327" s="28">
        <v>0</v>
      </c>
      <c r="J327" s="28">
        <v>0</v>
      </c>
      <c r="K327" s="28">
        <v>0</v>
      </c>
      <c r="L327" s="28">
        <v>0</v>
      </c>
      <c r="M327" s="28">
        <v>189563878</v>
      </c>
      <c r="N327" s="28">
        <v>0</v>
      </c>
      <c r="O327" s="28">
        <v>0</v>
      </c>
      <c r="P327" s="28">
        <v>0</v>
      </c>
      <c r="Q327" s="28">
        <v>0</v>
      </c>
      <c r="R327" s="28">
        <v>0</v>
      </c>
      <c r="S327" s="28"/>
      <c r="T327" s="28"/>
      <c r="U327" s="28"/>
      <c r="V327" s="28">
        <f t="shared" si="11"/>
        <v>189563878</v>
      </c>
      <c r="W327" s="54" t="s">
        <v>762</v>
      </c>
      <c r="X327" s="40"/>
    </row>
    <row r="328" spans="1:24" ht="12.75" customHeight="1" x14ac:dyDescent="0.2">
      <c r="A328" s="24" t="s">
        <v>208</v>
      </c>
      <c r="B328" s="25" t="s">
        <v>96</v>
      </c>
      <c r="C328" s="26" t="s">
        <v>115</v>
      </c>
      <c r="D328" s="43" t="s">
        <v>417</v>
      </c>
      <c r="E328" s="27" t="s">
        <v>616</v>
      </c>
      <c r="F328" s="28">
        <v>239914117</v>
      </c>
      <c r="G328" s="41">
        <f t="shared" si="10"/>
        <v>1</v>
      </c>
      <c r="H328" s="28">
        <v>239914117</v>
      </c>
      <c r="I328" s="28">
        <v>0</v>
      </c>
      <c r="J328" s="28">
        <v>0</v>
      </c>
      <c r="K328" s="28">
        <v>0</v>
      </c>
      <c r="L328" s="28">
        <v>0</v>
      </c>
      <c r="M328" s="28">
        <v>239914117</v>
      </c>
      <c r="N328" s="28">
        <v>0</v>
      </c>
      <c r="O328" s="28">
        <v>0</v>
      </c>
      <c r="P328" s="28">
        <v>0</v>
      </c>
      <c r="Q328" s="28">
        <v>0</v>
      </c>
      <c r="R328" s="28">
        <v>0</v>
      </c>
      <c r="S328" s="28"/>
      <c r="T328" s="28"/>
      <c r="U328" s="28"/>
      <c r="V328" s="28">
        <f t="shared" si="11"/>
        <v>239914117</v>
      </c>
      <c r="W328" s="54" t="s">
        <v>762</v>
      </c>
      <c r="X328" s="40"/>
    </row>
    <row r="329" spans="1:24" ht="12.75" customHeight="1" x14ac:dyDescent="0.2">
      <c r="A329" s="24" t="s">
        <v>208</v>
      </c>
      <c r="B329" s="25" t="s">
        <v>96</v>
      </c>
      <c r="C329" s="26" t="s">
        <v>115</v>
      </c>
      <c r="D329" s="43" t="s">
        <v>418</v>
      </c>
      <c r="E329" s="27" t="s">
        <v>617</v>
      </c>
      <c r="F329" s="28">
        <v>239914117</v>
      </c>
      <c r="G329" s="41">
        <f t="shared" si="10"/>
        <v>1</v>
      </c>
      <c r="H329" s="28">
        <v>239914117</v>
      </c>
      <c r="I329" s="28">
        <v>0</v>
      </c>
      <c r="J329" s="28">
        <v>0</v>
      </c>
      <c r="K329" s="28">
        <v>0</v>
      </c>
      <c r="L329" s="28">
        <v>0</v>
      </c>
      <c r="M329" s="28">
        <v>239914117</v>
      </c>
      <c r="N329" s="28">
        <v>0</v>
      </c>
      <c r="O329" s="28">
        <v>0</v>
      </c>
      <c r="P329" s="28">
        <v>0</v>
      </c>
      <c r="Q329" s="28">
        <v>0</v>
      </c>
      <c r="R329" s="28">
        <v>0</v>
      </c>
      <c r="S329" s="28"/>
      <c r="T329" s="28"/>
      <c r="U329" s="28"/>
      <c r="V329" s="28">
        <f t="shared" si="11"/>
        <v>239914117</v>
      </c>
      <c r="W329" s="54" t="s">
        <v>762</v>
      </c>
      <c r="X329" s="40"/>
    </row>
    <row r="330" spans="1:24" ht="12.75" customHeight="1" x14ac:dyDescent="0.2">
      <c r="A330" s="24" t="s">
        <v>208</v>
      </c>
      <c r="B330" s="25" t="s">
        <v>96</v>
      </c>
      <c r="C330" s="26" t="s">
        <v>286</v>
      </c>
      <c r="D330" s="43" t="s">
        <v>419</v>
      </c>
      <c r="E330" s="27" t="s">
        <v>618</v>
      </c>
      <c r="F330" s="28">
        <v>72000000</v>
      </c>
      <c r="G330" s="41">
        <f t="shared" si="10"/>
        <v>1</v>
      </c>
      <c r="H330" s="28">
        <v>72000000</v>
      </c>
      <c r="I330" s="28">
        <v>0</v>
      </c>
      <c r="J330" s="28">
        <v>0</v>
      </c>
      <c r="K330" s="28">
        <v>0</v>
      </c>
      <c r="L330" s="28">
        <v>0</v>
      </c>
      <c r="M330" s="28">
        <v>72000000</v>
      </c>
      <c r="N330" s="28">
        <v>0</v>
      </c>
      <c r="O330" s="28">
        <v>0</v>
      </c>
      <c r="P330" s="28">
        <v>0</v>
      </c>
      <c r="Q330" s="28">
        <v>0</v>
      </c>
      <c r="R330" s="28">
        <v>0</v>
      </c>
      <c r="S330" s="28"/>
      <c r="T330" s="28"/>
      <c r="U330" s="28"/>
      <c r="V330" s="28">
        <f t="shared" si="11"/>
        <v>72000000</v>
      </c>
      <c r="W330" s="54" t="s">
        <v>762</v>
      </c>
      <c r="X330" s="40"/>
    </row>
    <row r="331" spans="1:24" ht="12.75" customHeight="1" x14ac:dyDescent="0.2">
      <c r="A331" s="24" t="s">
        <v>208</v>
      </c>
      <c r="B331" s="25" t="s">
        <v>96</v>
      </c>
      <c r="C331" s="26" t="s">
        <v>286</v>
      </c>
      <c r="D331" s="43" t="s">
        <v>420</v>
      </c>
      <c r="E331" s="27" t="s">
        <v>619</v>
      </c>
      <c r="F331" s="28">
        <v>241764933</v>
      </c>
      <c r="G331" s="41">
        <f t="shared" si="10"/>
        <v>1</v>
      </c>
      <c r="H331" s="28">
        <v>241764933</v>
      </c>
      <c r="I331" s="28">
        <v>0</v>
      </c>
      <c r="J331" s="28">
        <v>0</v>
      </c>
      <c r="K331" s="28">
        <v>0</v>
      </c>
      <c r="L331" s="28">
        <v>0</v>
      </c>
      <c r="M331" s="28">
        <v>241764933</v>
      </c>
      <c r="N331" s="28">
        <v>0</v>
      </c>
      <c r="O331" s="28">
        <v>0</v>
      </c>
      <c r="P331" s="28">
        <v>0</v>
      </c>
      <c r="Q331" s="28">
        <v>0</v>
      </c>
      <c r="R331" s="28">
        <v>0</v>
      </c>
      <c r="S331" s="28"/>
      <c r="T331" s="28"/>
      <c r="U331" s="28"/>
      <c r="V331" s="28">
        <f t="shared" si="11"/>
        <v>241764933</v>
      </c>
      <c r="W331" s="54" t="s">
        <v>762</v>
      </c>
      <c r="X331" s="40"/>
    </row>
    <row r="332" spans="1:24" ht="12.75" customHeight="1" x14ac:dyDescent="0.2">
      <c r="A332" s="24" t="s">
        <v>208</v>
      </c>
      <c r="B332" s="25" t="s">
        <v>96</v>
      </c>
      <c r="C332" s="26" t="s">
        <v>287</v>
      </c>
      <c r="D332" s="43" t="s">
        <v>421</v>
      </c>
      <c r="E332" s="27" t="s">
        <v>620</v>
      </c>
      <c r="F332" s="28">
        <v>33047152</v>
      </c>
      <c r="G332" s="41">
        <f t="shared" si="10"/>
        <v>1</v>
      </c>
      <c r="H332" s="28">
        <v>33047152</v>
      </c>
      <c r="I332" s="28">
        <v>0</v>
      </c>
      <c r="J332" s="28">
        <v>0</v>
      </c>
      <c r="K332" s="28">
        <v>0</v>
      </c>
      <c r="L332" s="28">
        <v>0</v>
      </c>
      <c r="M332" s="28">
        <v>33047152</v>
      </c>
      <c r="N332" s="28">
        <v>0</v>
      </c>
      <c r="O332" s="28">
        <v>0</v>
      </c>
      <c r="P332" s="28">
        <v>0</v>
      </c>
      <c r="Q332" s="28">
        <v>0</v>
      </c>
      <c r="R332" s="28">
        <v>0</v>
      </c>
      <c r="S332" s="28"/>
      <c r="T332" s="28"/>
      <c r="U332" s="28"/>
      <c r="V332" s="28">
        <f t="shared" si="11"/>
        <v>33047152</v>
      </c>
      <c r="W332" s="54" t="s">
        <v>762</v>
      </c>
      <c r="X332" s="40"/>
    </row>
    <row r="333" spans="1:24" ht="12.75" customHeight="1" x14ac:dyDescent="0.2">
      <c r="A333" s="24" t="s">
        <v>208</v>
      </c>
      <c r="B333" s="25" t="s">
        <v>96</v>
      </c>
      <c r="C333" s="26" t="s">
        <v>288</v>
      </c>
      <c r="D333" s="43" t="s">
        <v>422</v>
      </c>
      <c r="E333" s="27" t="s">
        <v>621</v>
      </c>
      <c r="F333" s="28">
        <v>241764067</v>
      </c>
      <c r="G333" s="41">
        <f t="shared" si="10"/>
        <v>1</v>
      </c>
      <c r="H333" s="28">
        <v>241764067</v>
      </c>
      <c r="I333" s="28">
        <v>0</v>
      </c>
      <c r="J333" s="28">
        <v>0</v>
      </c>
      <c r="K333" s="28">
        <v>0</v>
      </c>
      <c r="L333" s="28">
        <v>0</v>
      </c>
      <c r="M333" s="28">
        <v>241764067</v>
      </c>
      <c r="N333" s="28">
        <v>0</v>
      </c>
      <c r="O333" s="28">
        <v>0</v>
      </c>
      <c r="P333" s="28">
        <v>0</v>
      </c>
      <c r="Q333" s="28">
        <v>0</v>
      </c>
      <c r="R333" s="28">
        <v>0</v>
      </c>
      <c r="S333" s="28"/>
      <c r="T333" s="28"/>
      <c r="U333" s="28"/>
      <c r="V333" s="28">
        <f t="shared" si="11"/>
        <v>241764067</v>
      </c>
      <c r="W333" s="54" t="s">
        <v>762</v>
      </c>
      <c r="X333" s="40"/>
    </row>
    <row r="334" spans="1:24" ht="12.75" customHeight="1" x14ac:dyDescent="0.2">
      <c r="A334" s="24" t="s">
        <v>208</v>
      </c>
      <c r="B334" s="25" t="s">
        <v>96</v>
      </c>
      <c r="C334" s="26" t="s">
        <v>288</v>
      </c>
      <c r="D334" s="43" t="s">
        <v>423</v>
      </c>
      <c r="E334" s="27" t="s">
        <v>622</v>
      </c>
      <c r="F334" s="28">
        <v>52500000</v>
      </c>
      <c r="G334" s="41">
        <f t="shared" si="10"/>
        <v>1</v>
      </c>
      <c r="H334" s="28">
        <v>52500000</v>
      </c>
      <c r="I334" s="28">
        <v>0</v>
      </c>
      <c r="J334" s="28">
        <v>0</v>
      </c>
      <c r="K334" s="28">
        <v>0</v>
      </c>
      <c r="L334" s="28">
        <v>0</v>
      </c>
      <c r="M334" s="28">
        <v>52500000</v>
      </c>
      <c r="N334" s="28">
        <v>0</v>
      </c>
      <c r="O334" s="28">
        <v>0</v>
      </c>
      <c r="P334" s="28">
        <v>0</v>
      </c>
      <c r="Q334" s="28">
        <v>0</v>
      </c>
      <c r="R334" s="28">
        <v>0</v>
      </c>
      <c r="S334" s="28"/>
      <c r="T334" s="28"/>
      <c r="U334" s="28"/>
      <c r="V334" s="28">
        <f t="shared" si="11"/>
        <v>52500000</v>
      </c>
      <c r="W334" s="54" t="s">
        <v>762</v>
      </c>
      <c r="X334" s="40"/>
    </row>
    <row r="335" spans="1:24" ht="12.75" customHeight="1" x14ac:dyDescent="0.2">
      <c r="A335" s="24" t="s">
        <v>208</v>
      </c>
      <c r="B335" s="25" t="s">
        <v>96</v>
      </c>
      <c r="C335" s="26" t="s">
        <v>288</v>
      </c>
      <c r="D335" s="43" t="s">
        <v>424</v>
      </c>
      <c r="E335" s="27" t="s">
        <v>623</v>
      </c>
      <c r="F335" s="28">
        <v>197960275</v>
      </c>
      <c r="G335" s="41">
        <f t="shared" si="10"/>
        <v>1</v>
      </c>
      <c r="H335" s="28">
        <v>197960275</v>
      </c>
      <c r="I335" s="28">
        <v>0</v>
      </c>
      <c r="J335" s="28">
        <v>0</v>
      </c>
      <c r="K335" s="28">
        <v>0</v>
      </c>
      <c r="L335" s="28">
        <v>0</v>
      </c>
      <c r="M335" s="28">
        <v>197960275</v>
      </c>
      <c r="N335" s="28">
        <v>0</v>
      </c>
      <c r="O335" s="28">
        <v>0</v>
      </c>
      <c r="P335" s="28">
        <v>0</v>
      </c>
      <c r="Q335" s="28">
        <v>0</v>
      </c>
      <c r="R335" s="28">
        <v>0</v>
      </c>
      <c r="S335" s="28"/>
      <c r="T335" s="28"/>
      <c r="U335" s="28"/>
      <c r="V335" s="28">
        <f t="shared" si="11"/>
        <v>197960275</v>
      </c>
      <c r="W335" s="54" t="s">
        <v>762</v>
      </c>
      <c r="X335" s="40"/>
    </row>
    <row r="336" spans="1:24" ht="12.75" customHeight="1" x14ac:dyDescent="0.2">
      <c r="A336" s="24" t="s">
        <v>208</v>
      </c>
      <c r="B336" s="25" t="s">
        <v>92</v>
      </c>
      <c r="C336" s="26" t="s">
        <v>289</v>
      </c>
      <c r="D336" s="43" t="s">
        <v>425</v>
      </c>
      <c r="E336" s="27" t="s">
        <v>624</v>
      </c>
      <c r="F336" s="28">
        <v>71125000</v>
      </c>
      <c r="G336" s="41">
        <f t="shared" si="10"/>
        <v>0.5</v>
      </c>
      <c r="H336" s="28">
        <v>71125000</v>
      </c>
      <c r="I336" s="28">
        <v>0</v>
      </c>
      <c r="J336" s="28">
        <v>0</v>
      </c>
      <c r="K336" s="28">
        <v>0</v>
      </c>
      <c r="L336" s="28">
        <v>0</v>
      </c>
      <c r="M336" s="28">
        <v>35562500</v>
      </c>
      <c r="N336" s="28">
        <v>0</v>
      </c>
      <c r="O336" s="28">
        <v>0</v>
      </c>
      <c r="P336" s="28">
        <v>0</v>
      </c>
      <c r="Q336" s="28">
        <v>0</v>
      </c>
      <c r="R336" s="28">
        <v>0</v>
      </c>
      <c r="S336" s="28"/>
      <c r="T336" s="28"/>
      <c r="U336" s="28"/>
      <c r="V336" s="28">
        <f t="shared" si="11"/>
        <v>35562500</v>
      </c>
      <c r="W336" s="54" t="s">
        <v>762</v>
      </c>
      <c r="X336" s="40"/>
    </row>
    <row r="337" spans="1:24" ht="12.75" customHeight="1" x14ac:dyDescent="0.2">
      <c r="A337" s="24" t="s">
        <v>208</v>
      </c>
      <c r="B337" s="25" t="s">
        <v>92</v>
      </c>
      <c r="C337" s="26" t="s">
        <v>290</v>
      </c>
      <c r="D337" s="43" t="s">
        <v>426</v>
      </c>
      <c r="E337" s="27" t="s">
        <v>625</v>
      </c>
      <c r="F337" s="28">
        <v>10424866</v>
      </c>
      <c r="G337" s="41">
        <f t="shared" si="10"/>
        <v>1</v>
      </c>
      <c r="H337" s="28">
        <v>10424866</v>
      </c>
      <c r="I337" s="28">
        <v>0</v>
      </c>
      <c r="J337" s="28">
        <v>0</v>
      </c>
      <c r="K337" s="28">
        <v>0</v>
      </c>
      <c r="L337" s="28">
        <v>0</v>
      </c>
      <c r="M337" s="28">
        <v>10424866</v>
      </c>
      <c r="N337" s="28">
        <v>0</v>
      </c>
      <c r="O337" s="28">
        <v>0</v>
      </c>
      <c r="P337" s="28">
        <v>0</v>
      </c>
      <c r="Q337" s="28">
        <v>0</v>
      </c>
      <c r="R337" s="28">
        <v>0</v>
      </c>
      <c r="S337" s="28"/>
      <c r="T337" s="28"/>
      <c r="U337" s="28"/>
      <c r="V337" s="28">
        <f t="shared" si="11"/>
        <v>10424866</v>
      </c>
      <c r="W337" s="54" t="s">
        <v>762</v>
      </c>
      <c r="X337" s="40"/>
    </row>
    <row r="338" spans="1:24" ht="12.75" customHeight="1" x14ac:dyDescent="0.2">
      <c r="A338" s="24" t="s">
        <v>208</v>
      </c>
      <c r="B338" s="25" t="s">
        <v>92</v>
      </c>
      <c r="C338" s="26" t="s">
        <v>105</v>
      </c>
      <c r="D338" s="43" t="s">
        <v>427</v>
      </c>
      <c r="E338" s="27" t="s">
        <v>626</v>
      </c>
      <c r="F338" s="28">
        <v>121383958</v>
      </c>
      <c r="G338" s="41">
        <f t="shared" si="10"/>
        <v>1</v>
      </c>
      <c r="H338" s="28">
        <v>121383958</v>
      </c>
      <c r="I338" s="28">
        <v>0</v>
      </c>
      <c r="J338" s="28">
        <v>0</v>
      </c>
      <c r="K338" s="28">
        <v>0</v>
      </c>
      <c r="L338" s="28">
        <v>0</v>
      </c>
      <c r="M338" s="28">
        <v>121383958</v>
      </c>
      <c r="N338" s="28">
        <v>0</v>
      </c>
      <c r="O338" s="28">
        <v>0</v>
      </c>
      <c r="P338" s="28">
        <v>0</v>
      </c>
      <c r="Q338" s="28">
        <v>0</v>
      </c>
      <c r="R338" s="28">
        <v>0</v>
      </c>
      <c r="S338" s="28"/>
      <c r="T338" s="28"/>
      <c r="U338" s="28"/>
      <c r="V338" s="28">
        <f t="shared" si="11"/>
        <v>121383958</v>
      </c>
      <c r="W338" s="54" t="s">
        <v>762</v>
      </c>
      <c r="X338" s="40"/>
    </row>
    <row r="339" spans="1:24" ht="12.75" customHeight="1" x14ac:dyDescent="0.2">
      <c r="A339" s="24" t="s">
        <v>208</v>
      </c>
      <c r="B339" s="25" t="s">
        <v>92</v>
      </c>
      <c r="C339" s="26" t="s">
        <v>291</v>
      </c>
      <c r="D339" s="43" t="s">
        <v>428</v>
      </c>
      <c r="E339" s="27" t="s">
        <v>627</v>
      </c>
      <c r="F339" s="28">
        <v>44800000</v>
      </c>
      <c r="G339" s="41">
        <f t="shared" si="10"/>
        <v>0.83051339285714287</v>
      </c>
      <c r="H339" s="28">
        <v>44800000</v>
      </c>
      <c r="I339" s="28">
        <v>0</v>
      </c>
      <c r="J339" s="28">
        <v>0</v>
      </c>
      <c r="K339" s="28">
        <v>0</v>
      </c>
      <c r="L339" s="28">
        <v>0</v>
      </c>
      <c r="M339" s="28">
        <v>22400000</v>
      </c>
      <c r="N339" s="28">
        <v>0</v>
      </c>
      <c r="O339" s="28">
        <v>0</v>
      </c>
      <c r="P339" s="28">
        <v>0</v>
      </c>
      <c r="Q339" s="28">
        <v>0</v>
      </c>
      <c r="R339" s="28">
        <v>14807000</v>
      </c>
      <c r="S339" s="28"/>
      <c r="T339" s="28"/>
      <c r="U339" s="28"/>
      <c r="V339" s="28">
        <f t="shared" si="11"/>
        <v>37207000</v>
      </c>
      <c r="W339" s="54" t="s">
        <v>762</v>
      </c>
      <c r="X339" s="40"/>
    </row>
    <row r="340" spans="1:24" ht="12.75" customHeight="1" x14ac:dyDescent="0.2">
      <c r="A340" s="24" t="s">
        <v>208</v>
      </c>
      <c r="B340" s="25" t="s">
        <v>92</v>
      </c>
      <c r="C340" s="26" t="s">
        <v>292</v>
      </c>
      <c r="D340" s="43" t="s">
        <v>429</v>
      </c>
      <c r="E340" s="27" t="s">
        <v>628</v>
      </c>
      <c r="F340" s="28">
        <v>241367700</v>
      </c>
      <c r="G340" s="41">
        <f t="shared" si="10"/>
        <v>1</v>
      </c>
      <c r="H340" s="28">
        <v>241367700</v>
      </c>
      <c r="I340" s="28">
        <v>0</v>
      </c>
      <c r="J340" s="28">
        <v>0</v>
      </c>
      <c r="K340" s="28">
        <v>0</v>
      </c>
      <c r="L340" s="28">
        <v>0</v>
      </c>
      <c r="M340" s="28">
        <v>241367700</v>
      </c>
      <c r="N340" s="28">
        <v>0</v>
      </c>
      <c r="O340" s="28">
        <v>0</v>
      </c>
      <c r="P340" s="28">
        <v>0</v>
      </c>
      <c r="Q340" s="28">
        <v>0</v>
      </c>
      <c r="R340" s="28">
        <v>0</v>
      </c>
      <c r="S340" s="28"/>
      <c r="T340" s="28"/>
      <c r="U340" s="28"/>
      <c r="V340" s="28">
        <f t="shared" si="11"/>
        <v>241367700</v>
      </c>
      <c r="W340" s="54" t="s">
        <v>762</v>
      </c>
      <c r="X340" s="40"/>
    </row>
    <row r="341" spans="1:24" ht="12.75" customHeight="1" x14ac:dyDescent="0.2">
      <c r="A341" s="24" t="s">
        <v>208</v>
      </c>
      <c r="B341" s="25" t="s">
        <v>98</v>
      </c>
      <c r="C341" s="26" t="s">
        <v>246</v>
      </c>
      <c r="D341" s="43" t="s">
        <v>195</v>
      </c>
      <c r="E341" s="27" t="s">
        <v>224</v>
      </c>
      <c r="F341" s="28">
        <v>27212500</v>
      </c>
      <c r="G341" s="41">
        <f t="shared" si="10"/>
        <v>1</v>
      </c>
      <c r="H341" s="28">
        <v>27212500</v>
      </c>
      <c r="I341" s="28">
        <v>0</v>
      </c>
      <c r="J341" s="28">
        <v>0</v>
      </c>
      <c r="K341" s="28">
        <v>0</v>
      </c>
      <c r="L341" s="28">
        <v>27212500</v>
      </c>
      <c r="M341" s="28">
        <v>0</v>
      </c>
      <c r="N341" s="28">
        <v>0</v>
      </c>
      <c r="O341" s="28">
        <v>0</v>
      </c>
      <c r="P341" s="28">
        <v>0</v>
      </c>
      <c r="Q341" s="28">
        <v>0</v>
      </c>
      <c r="R341" s="28">
        <v>0</v>
      </c>
      <c r="S341" s="28"/>
      <c r="T341" s="28"/>
      <c r="U341" s="28"/>
      <c r="V341" s="28">
        <f t="shared" si="11"/>
        <v>27212500</v>
      </c>
      <c r="W341" s="54" t="s">
        <v>762</v>
      </c>
      <c r="X341" s="40"/>
    </row>
    <row r="342" spans="1:24" ht="12.75" customHeight="1" x14ac:dyDescent="0.2">
      <c r="A342" s="24" t="s">
        <v>208</v>
      </c>
      <c r="B342" s="25" t="s">
        <v>98</v>
      </c>
      <c r="C342" s="26" t="s">
        <v>246</v>
      </c>
      <c r="D342" s="43" t="s">
        <v>196</v>
      </c>
      <c r="E342" s="27" t="s">
        <v>225</v>
      </c>
      <c r="F342" s="28">
        <v>14125000</v>
      </c>
      <c r="G342" s="41">
        <f t="shared" si="10"/>
        <v>1</v>
      </c>
      <c r="H342" s="28">
        <v>14125000</v>
      </c>
      <c r="I342" s="28">
        <v>0</v>
      </c>
      <c r="J342" s="28">
        <v>0</v>
      </c>
      <c r="K342" s="28">
        <v>0</v>
      </c>
      <c r="L342" s="28">
        <v>14125000</v>
      </c>
      <c r="M342" s="28">
        <v>0</v>
      </c>
      <c r="N342" s="28">
        <v>0</v>
      </c>
      <c r="O342" s="28">
        <v>0</v>
      </c>
      <c r="P342" s="28">
        <v>0</v>
      </c>
      <c r="Q342" s="28">
        <v>0</v>
      </c>
      <c r="R342" s="28">
        <v>0</v>
      </c>
      <c r="S342" s="28"/>
      <c r="T342" s="28"/>
      <c r="U342" s="28"/>
      <c r="V342" s="28">
        <f t="shared" si="11"/>
        <v>14125000</v>
      </c>
      <c r="W342" s="54" t="s">
        <v>762</v>
      </c>
      <c r="X342" s="40"/>
    </row>
    <row r="343" spans="1:24" ht="12.75" customHeight="1" x14ac:dyDescent="0.2">
      <c r="A343" s="24" t="s">
        <v>208</v>
      </c>
      <c r="B343" s="25" t="s">
        <v>98</v>
      </c>
      <c r="C343" s="26" t="s">
        <v>246</v>
      </c>
      <c r="D343" s="43" t="s">
        <v>197</v>
      </c>
      <c r="E343" s="27" t="s">
        <v>226</v>
      </c>
      <c r="F343" s="28">
        <v>14400000</v>
      </c>
      <c r="G343" s="41">
        <f t="shared" si="10"/>
        <v>1</v>
      </c>
      <c r="H343" s="28">
        <v>14400000</v>
      </c>
      <c r="I343" s="28">
        <v>0</v>
      </c>
      <c r="J343" s="28">
        <v>0</v>
      </c>
      <c r="K343" s="28">
        <v>0</v>
      </c>
      <c r="L343" s="28">
        <v>14400000</v>
      </c>
      <c r="M343" s="28">
        <v>0</v>
      </c>
      <c r="N343" s="28">
        <v>0</v>
      </c>
      <c r="O343" s="28">
        <v>0</v>
      </c>
      <c r="P343" s="28">
        <v>0</v>
      </c>
      <c r="Q343" s="28">
        <v>0</v>
      </c>
      <c r="R343" s="28">
        <v>0</v>
      </c>
      <c r="S343" s="28"/>
      <c r="T343" s="28"/>
      <c r="U343" s="28"/>
      <c r="V343" s="28">
        <f t="shared" si="11"/>
        <v>14400000</v>
      </c>
      <c r="W343" s="54" t="s">
        <v>762</v>
      </c>
      <c r="X343" s="40"/>
    </row>
    <row r="344" spans="1:24" ht="12.75" customHeight="1" x14ac:dyDescent="0.2">
      <c r="A344" s="24" t="s">
        <v>208</v>
      </c>
      <c r="B344" s="25" t="s">
        <v>98</v>
      </c>
      <c r="C344" s="26" t="s">
        <v>246</v>
      </c>
      <c r="D344" s="43" t="s">
        <v>430</v>
      </c>
      <c r="E344" s="27" t="s">
        <v>629</v>
      </c>
      <c r="F344" s="28">
        <v>237856236</v>
      </c>
      <c r="G344" s="41">
        <f t="shared" si="10"/>
        <v>1</v>
      </c>
      <c r="H344" s="28">
        <v>237856236</v>
      </c>
      <c r="I344" s="28">
        <v>0</v>
      </c>
      <c r="J344" s="28">
        <v>0</v>
      </c>
      <c r="K344" s="28">
        <v>0</v>
      </c>
      <c r="L344" s="28">
        <v>0</v>
      </c>
      <c r="M344" s="28">
        <v>237856236</v>
      </c>
      <c r="N344" s="28">
        <v>0</v>
      </c>
      <c r="O344" s="28">
        <v>0</v>
      </c>
      <c r="P344" s="28">
        <v>0</v>
      </c>
      <c r="Q344" s="28">
        <v>0</v>
      </c>
      <c r="R344" s="28">
        <v>0</v>
      </c>
      <c r="S344" s="28"/>
      <c r="T344" s="28"/>
      <c r="U344" s="28"/>
      <c r="V344" s="28">
        <f t="shared" si="11"/>
        <v>237856236</v>
      </c>
      <c r="W344" s="54" t="s">
        <v>762</v>
      </c>
      <c r="X344" s="40"/>
    </row>
    <row r="345" spans="1:24" ht="12.75" customHeight="1" x14ac:dyDescent="0.2">
      <c r="A345" s="24" t="s">
        <v>208</v>
      </c>
      <c r="B345" s="25" t="s">
        <v>98</v>
      </c>
      <c r="C345" s="26" t="s">
        <v>247</v>
      </c>
      <c r="D345" s="43" t="s">
        <v>431</v>
      </c>
      <c r="E345" s="27" t="s">
        <v>630</v>
      </c>
      <c r="F345" s="28">
        <v>126698972</v>
      </c>
      <c r="G345" s="41">
        <f t="shared" si="10"/>
        <v>1</v>
      </c>
      <c r="H345" s="28">
        <v>126698972</v>
      </c>
      <c r="I345" s="28">
        <v>0</v>
      </c>
      <c r="J345" s="28">
        <v>0</v>
      </c>
      <c r="K345" s="28">
        <v>0</v>
      </c>
      <c r="L345" s="28">
        <v>0</v>
      </c>
      <c r="M345" s="28">
        <v>126698972</v>
      </c>
      <c r="N345" s="28">
        <v>0</v>
      </c>
      <c r="O345" s="28">
        <v>0</v>
      </c>
      <c r="P345" s="28">
        <v>0</v>
      </c>
      <c r="Q345" s="28">
        <v>0</v>
      </c>
      <c r="R345" s="28">
        <v>0</v>
      </c>
      <c r="S345" s="28"/>
      <c r="T345" s="28"/>
      <c r="U345" s="28"/>
      <c r="V345" s="28">
        <f t="shared" si="11"/>
        <v>126698972</v>
      </c>
      <c r="W345" s="54" t="s">
        <v>762</v>
      </c>
      <c r="X345" s="40"/>
    </row>
    <row r="346" spans="1:24" ht="12.75" customHeight="1" x14ac:dyDescent="0.2">
      <c r="A346" s="24" t="s">
        <v>208</v>
      </c>
      <c r="B346" s="25" t="s">
        <v>98</v>
      </c>
      <c r="C346" s="26" t="s">
        <v>247</v>
      </c>
      <c r="D346" s="43" t="s">
        <v>198</v>
      </c>
      <c r="E346" s="27" t="s">
        <v>227</v>
      </c>
      <c r="F346" s="28">
        <v>36604840</v>
      </c>
      <c r="G346" s="41">
        <f t="shared" si="10"/>
        <v>1</v>
      </c>
      <c r="H346" s="28">
        <v>36604840</v>
      </c>
      <c r="I346" s="28">
        <v>0</v>
      </c>
      <c r="J346" s="28">
        <v>0</v>
      </c>
      <c r="K346" s="28">
        <v>0</v>
      </c>
      <c r="L346" s="28">
        <v>36604840</v>
      </c>
      <c r="M346" s="28">
        <v>0</v>
      </c>
      <c r="N346" s="28">
        <v>0</v>
      </c>
      <c r="O346" s="28">
        <v>0</v>
      </c>
      <c r="P346" s="28">
        <v>0</v>
      </c>
      <c r="Q346" s="28">
        <v>0</v>
      </c>
      <c r="R346" s="28">
        <v>0</v>
      </c>
      <c r="S346" s="28"/>
      <c r="T346" s="28"/>
      <c r="U346" s="28"/>
      <c r="V346" s="28">
        <f t="shared" si="11"/>
        <v>36604840</v>
      </c>
      <c r="W346" s="54" t="s">
        <v>762</v>
      </c>
      <c r="X346" s="40"/>
    </row>
    <row r="347" spans="1:24" ht="12.75" customHeight="1" x14ac:dyDescent="0.2">
      <c r="A347" s="24" t="s">
        <v>208</v>
      </c>
      <c r="B347" s="25" t="s">
        <v>98</v>
      </c>
      <c r="C347" s="26" t="s">
        <v>247</v>
      </c>
      <c r="D347" s="43" t="s">
        <v>199</v>
      </c>
      <c r="E347" s="27" t="s">
        <v>228</v>
      </c>
      <c r="F347" s="28">
        <v>73701460</v>
      </c>
      <c r="G347" s="41">
        <f t="shared" si="10"/>
        <v>1</v>
      </c>
      <c r="H347" s="28">
        <v>73701460</v>
      </c>
      <c r="I347" s="28">
        <v>0</v>
      </c>
      <c r="J347" s="28">
        <v>0</v>
      </c>
      <c r="K347" s="28">
        <v>0</v>
      </c>
      <c r="L347" s="28">
        <v>73701460</v>
      </c>
      <c r="M347" s="28">
        <v>0</v>
      </c>
      <c r="N347" s="28">
        <v>0</v>
      </c>
      <c r="O347" s="28">
        <v>0</v>
      </c>
      <c r="P347" s="28">
        <v>0</v>
      </c>
      <c r="Q347" s="28">
        <v>0</v>
      </c>
      <c r="R347" s="28">
        <v>0</v>
      </c>
      <c r="S347" s="28"/>
      <c r="T347" s="28"/>
      <c r="U347" s="28"/>
      <c r="V347" s="28">
        <f t="shared" si="11"/>
        <v>73701460</v>
      </c>
      <c r="W347" s="54" t="s">
        <v>762</v>
      </c>
      <c r="X347" s="40"/>
    </row>
    <row r="348" spans="1:24" ht="12.75" customHeight="1" x14ac:dyDescent="0.2">
      <c r="A348" s="24" t="s">
        <v>208</v>
      </c>
      <c r="B348" s="25" t="s">
        <v>98</v>
      </c>
      <c r="C348" s="26" t="s">
        <v>248</v>
      </c>
      <c r="D348" s="43" t="s">
        <v>200</v>
      </c>
      <c r="E348" s="27" t="s">
        <v>229</v>
      </c>
      <c r="F348" s="28">
        <v>104946741</v>
      </c>
      <c r="G348" s="41">
        <f t="shared" si="10"/>
        <v>1</v>
      </c>
      <c r="H348" s="28">
        <v>104946741</v>
      </c>
      <c r="I348" s="28">
        <v>0</v>
      </c>
      <c r="J348" s="28">
        <v>0</v>
      </c>
      <c r="K348" s="28">
        <v>0</v>
      </c>
      <c r="L348" s="28">
        <v>104946741</v>
      </c>
      <c r="M348" s="28">
        <v>0</v>
      </c>
      <c r="N348" s="28">
        <v>0</v>
      </c>
      <c r="O348" s="28">
        <v>0</v>
      </c>
      <c r="P348" s="28">
        <v>0</v>
      </c>
      <c r="Q348" s="28">
        <v>0</v>
      </c>
      <c r="R348" s="28">
        <v>0</v>
      </c>
      <c r="S348" s="28"/>
      <c r="T348" s="28"/>
      <c r="U348" s="28"/>
      <c r="V348" s="28">
        <f t="shared" si="11"/>
        <v>104946741</v>
      </c>
      <c r="W348" s="54" t="s">
        <v>762</v>
      </c>
      <c r="X348" s="40"/>
    </row>
    <row r="349" spans="1:24" ht="12.75" customHeight="1" x14ac:dyDescent="0.2">
      <c r="A349" s="24" t="s">
        <v>208</v>
      </c>
      <c r="B349" s="25" t="s">
        <v>98</v>
      </c>
      <c r="C349" s="26" t="s">
        <v>293</v>
      </c>
      <c r="D349" s="43" t="s">
        <v>432</v>
      </c>
      <c r="E349" s="27" t="s">
        <v>631</v>
      </c>
      <c r="F349" s="28">
        <v>235000000</v>
      </c>
      <c r="G349" s="41">
        <f t="shared" ref="G349:G412" si="12">(I349+V349)/F349</f>
        <v>1</v>
      </c>
      <c r="H349" s="28">
        <v>235000000</v>
      </c>
      <c r="I349" s="28">
        <v>0</v>
      </c>
      <c r="J349" s="28">
        <v>0</v>
      </c>
      <c r="K349" s="28">
        <v>0</v>
      </c>
      <c r="L349" s="28">
        <v>0</v>
      </c>
      <c r="M349" s="28">
        <v>235000000</v>
      </c>
      <c r="N349" s="28">
        <v>0</v>
      </c>
      <c r="O349" s="28">
        <v>0</v>
      </c>
      <c r="P349" s="28">
        <v>0</v>
      </c>
      <c r="Q349" s="28">
        <v>0</v>
      </c>
      <c r="R349" s="28">
        <v>0</v>
      </c>
      <c r="S349" s="28"/>
      <c r="T349" s="28"/>
      <c r="U349" s="28"/>
      <c r="V349" s="28">
        <f t="shared" si="11"/>
        <v>235000000</v>
      </c>
      <c r="W349" s="54" t="s">
        <v>762</v>
      </c>
      <c r="X349" s="40"/>
    </row>
    <row r="350" spans="1:24" ht="12.75" customHeight="1" x14ac:dyDescent="0.2">
      <c r="A350" s="24" t="s">
        <v>208</v>
      </c>
      <c r="B350" s="25" t="s">
        <v>98</v>
      </c>
      <c r="C350" s="26" t="s">
        <v>249</v>
      </c>
      <c r="D350" s="43" t="s">
        <v>201</v>
      </c>
      <c r="E350" s="27" t="s">
        <v>230</v>
      </c>
      <c r="F350" s="28">
        <v>51426600</v>
      </c>
      <c r="G350" s="41">
        <f t="shared" si="12"/>
        <v>1</v>
      </c>
      <c r="H350" s="28">
        <v>51426600</v>
      </c>
      <c r="I350" s="28">
        <v>0</v>
      </c>
      <c r="J350" s="28">
        <v>0</v>
      </c>
      <c r="K350" s="28">
        <v>0</v>
      </c>
      <c r="L350" s="28">
        <v>51426600</v>
      </c>
      <c r="M350" s="28">
        <v>0</v>
      </c>
      <c r="N350" s="28">
        <v>0</v>
      </c>
      <c r="O350" s="28">
        <v>0</v>
      </c>
      <c r="P350" s="28">
        <v>0</v>
      </c>
      <c r="Q350" s="28">
        <v>0</v>
      </c>
      <c r="R350" s="28">
        <v>0</v>
      </c>
      <c r="S350" s="28"/>
      <c r="T350" s="28"/>
      <c r="U350" s="28"/>
      <c r="V350" s="28">
        <f t="shared" si="11"/>
        <v>51426600</v>
      </c>
      <c r="W350" s="54" t="s">
        <v>762</v>
      </c>
      <c r="X350" s="40"/>
    </row>
    <row r="351" spans="1:24" ht="12.75" customHeight="1" x14ac:dyDescent="0.2">
      <c r="A351" s="24" t="s">
        <v>208</v>
      </c>
      <c r="B351" s="25" t="s">
        <v>98</v>
      </c>
      <c r="C351" s="26" t="s">
        <v>249</v>
      </c>
      <c r="D351" s="43" t="s">
        <v>433</v>
      </c>
      <c r="E351" s="27" t="s">
        <v>632</v>
      </c>
      <c r="F351" s="28">
        <v>30000000</v>
      </c>
      <c r="G351" s="41">
        <f t="shared" si="12"/>
        <v>1</v>
      </c>
      <c r="H351" s="28">
        <v>30000000</v>
      </c>
      <c r="I351" s="28">
        <v>0</v>
      </c>
      <c r="J351" s="28">
        <v>0</v>
      </c>
      <c r="K351" s="28">
        <v>0</v>
      </c>
      <c r="L351" s="28">
        <v>0</v>
      </c>
      <c r="M351" s="28">
        <v>30000000</v>
      </c>
      <c r="N351" s="28">
        <v>0</v>
      </c>
      <c r="O351" s="28">
        <v>0</v>
      </c>
      <c r="P351" s="28">
        <v>0</v>
      </c>
      <c r="Q351" s="28">
        <v>0</v>
      </c>
      <c r="R351" s="28">
        <v>0</v>
      </c>
      <c r="S351" s="28"/>
      <c r="T351" s="28"/>
      <c r="U351" s="28"/>
      <c r="V351" s="28">
        <f t="shared" si="11"/>
        <v>30000000</v>
      </c>
      <c r="W351" s="54" t="s">
        <v>762</v>
      </c>
      <c r="X351" s="40"/>
    </row>
    <row r="352" spans="1:24" ht="12.75" customHeight="1" x14ac:dyDescent="0.2">
      <c r="A352" s="24" t="s">
        <v>208</v>
      </c>
      <c r="B352" s="25" t="s">
        <v>98</v>
      </c>
      <c r="C352" s="26" t="s">
        <v>249</v>
      </c>
      <c r="D352" s="43" t="s">
        <v>202</v>
      </c>
      <c r="E352" s="27" t="s">
        <v>231</v>
      </c>
      <c r="F352" s="28">
        <v>60265472</v>
      </c>
      <c r="G352" s="41">
        <f t="shared" si="12"/>
        <v>1</v>
      </c>
      <c r="H352" s="28">
        <v>60265472</v>
      </c>
      <c r="I352" s="28">
        <v>0</v>
      </c>
      <c r="J352" s="28">
        <v>0</v>
      </c>
      <c r="K352" s="28">
        <v>0</v>
      </c>
      <c r="L352" s="28">
        <v>60265472</v>
      </c>
      <c r="M352" s="28">
        <v>0</v>
      </c>
      <c r="N352" s="28">
        <v>0</v>
      </c>
      <c r="O352" s="28">
        <v>0</v>
      </c>
      <c r="P352" s="28">
        <v>0</v>
      </c>
      <c r="Q352" s="28">
        <v>0</v>
      </c>
      <c r="R352" s="28">
        <v>0</v>
      </c>
      <c r="S352" s="28"/>
      <c r="T352" s="28"/>
      <c r="U352" s="28"/>
      <c r="V352" s="28">
        <f t="shared" si="11"/>
        <v>60265472</v>
      </c>
      <c r="W352" s="54" t="s">
        <v>762</v>
      </c>
      <c r="X352" s="40"/>
    </row>
    <row r="353" spans="1:24" ht="12.75" customHeight="1" x14ac:dyDescent="0.2">
      <c r="A353" s="24" t="s">
        <v>208</v>
      </c>
      <c r="B353" s="25" t="s">
        <v>98</v>
      </c>
      <c r="C353" s="26" t="s">
        <v>294</v>
      </c>
      <c r="D353" s="43" t="s">
        <v>434</v>
      </c>
      <c r="E353" s="27" t="s">
        <v>633</v>
      </c>
      <c r="F353" s="28">
        <v>48000000</v>
      </c>
      <c r="G353" s="41">
        <f t="shared" si="12"/>
        <v>1</v>
      </c>
      <c r="H353" s="28">
        <v>48000000</v>
      </c>
      <c r="I353" s="28">
        <v>0</v>
      </c>
      <c r="J353" s="28">
        <v>0</v>
      </c>
      <c r="K353" s="28">
        <v>0</v>
      </c>
      <c r="L353" s="28">
        <v>0</v>
      </c>
      <c r="M353" s="28">
        <v>48000000</v>
      </c>
      <c r="N353" s="28">
        <v>0</v>
      </c>
      <c r="O353" s="28">
        <v>0</v>
      </c>
      <c r="P353" s="28">
        <v>0</v>
      </c>
      <c r="Q353" s="28">
        <v>0</v>
      </c>
      <c r="R353" s="28">
        <v>0</v>
      </c>
      <c r="S353" s="28"/>
      <c r="T353" s="28"/>
      <c r="U353" s="28"/>
      <c r="V353" s="28">
        <f t="shared" si="11"/>
        <v>48000000</v>
      </c>
      <c r="W353" s="54" t="s">
        <v>762</v>
      </c>
      <c r="X353" s="40"/>
    </row>
    <row r="354" spans="1:24" ht="12.75" customHeight="1" x14ac:dyDescent="0.2">
      <c r="A354" s="24" t="s">
        <v>208</v>
      </c>
      <c r="B354" s="25" t="s">
        <v>98</v>
      </c>
      <c r="C354" s="26" t="s">
        <v>294</v>
      </c>
      <c r="D354" s="43" t="s">
        <v>435</v>
      </c>
      <c r="E354" s="27" t="s">
        <v>634</v>
      </c>
      <c r="F354" s="28">
        <v>156460891</v>
      </c>
      <c r="G354" s="41">
        <f t="shared" si="12"/>
        <v>1</v>
      </c>
      <c r="H354" s="28">
        <v>156460891</v>
      </c>
      <c r="I354" s="28">
        <v>0</v>
      </c>
      <c r="J354" s="28">
        <v>0</v>
      </c>
      <c r="K354" s="28">
        <v>0</v>
      </c>
      <c r="L354" s="28">
        <v>0</v>
      </c>
      <c r="M354" s="28">
        <v>156460891</v>
      </c>
      <c r="N354" s="28">
        <v>0</v>
      </c>
      <c r="O354" s="28">
        <v>0</v>
      </c>
      <c r="P354" s="28">
        <v>0</v>
      </c>
      <c r="Q354" s="28">
        <v>0</v>
      </c>
      <c r="R354" s="28">
        <v>0</v>
      </c>
      <c r="S354" s="28"/>
      <c r="T354" s="28"/>
      <c r="U354" s="28"/>
      <c r="V354" s="28">
        <f t="shared" si="11"/>
        <v>156460891</v>
      </c>
      <c r="W354" s="54" t="s">
        <v>762</v>
      </c>
      <c r="X354" s="40"/>
    </row>
    <row r="355" spans="1:24" ht="12.75" customHeight="1" x14ac:dyDescent="0.2">
      <c r="A355" s="24" t="s">
        <v>208</v>
      </c>
      <c r="B355" s="25" t="s">
        <v>98</v>
      </c>
      <c r="C355" s="26" t="s">
        <v>295</v>
      </c>
      <c r="D355" s="43" t="s">
        <v>436</v>
      </c>
      <c r="E355" s="27" t="s">
        <v>635</v>
      </c>
      <c r="F355" s="28">
        <v>83399999</v>
      </c>
      <c r="G355" s="41">
        <f t="shared" si="12"/>
        <v>1</v>
      </c>
      <c r="H355" s="28">
        <v>83399999</v>
      </c>
      <c r="I355" s="28">
        <v>0</v>
      </c>
      <c r="J355" s="28">
        <v>0</v>
      </c>
      <c r="K355" s="28">
        <v>0</v>
      </c>
      <c r="L355" s="28">
        <v>0</v>
      </c>
      <c r="M355" s="28">
        <v>83399999</v>
      </c>
      <c r="N355" s="28">
        <v>0</v>
      </c>
      <c r="O355" s="28">
        <v>0</v>
      </c>
      <c r="P355" s="28">
        <v>0</v>
      </c>
      <c r="Q355" s="28">
        <v>0</v>
      </c>
      <c r="R355" s="28">
        <v>0</v>
      </c>
      <c r="S355" s="28"/>
      <c r="T355" s="28"/>
      <c r="U355" s="28"/>
      <c r="V355" s="28">
        <f t="shared" si="11"/>
        <v>83399999</v>
      </c>
      <c r="W355" s="54" t="s">
        <v>762</v>
      </c>
      <c r="X355" s="40"/>
    </row>
    <row r="356" spans="1:24" ht="12.75" customHeight="1" x14ac:dyDescent="0.2">
      <c r="A356" s="24" t="s">
        <v>208</v>
      </c>
      <c r="B356" s="25" t="s">
        <v>98</v>
      </c>
      <c r="C356" s="26" t="s">
        <v>296</v>
      </c>
      <c r="D356" s="43" t="s">
        <v>437</v>
      </c>
      <c r="E356" s="27" t="s">
        <v>636</v>
      </c>
      <c r="F356" s="28">
        <v>69777972</v>
      </c>
      <c r="G356" s="41">
        <f t="shared" si="12"/>
        <v>1</v>
      </c>
      <c r="H356" s="28">
        <v>69777972</v>
      </c>
      <c r="I356" s="28">
        <v>0</v>
      </c>
      <c r="J356" s="28">
        <v>0</v>
      </c>
      <c r="K356" s="28">
        <v>0</v>
      </c>
      <c r="L356" s="28">
        <v>0</v>
      </c>
      <c r="M356" s="28">
        <v>69777972</v>
      </c>
      <c r="N356" s="28">
        <v>0</v>
      </c>
      <c r="O356" s="28">
        <v>0</v>
      </c>
      <c r="P356" s="28">
        <v>0</v>
      </c>
      <c r="Q356" s="28">
        <v>0</v>
      </c>
      <c r="R356" s="28">
        <v>0</v>
      </c>
      <c r="S356" s="28"/>
      <c r="T356" s="28"/>
      <c r="U356" s="28"/>
      <c r="V356" s="28">
        <f t="shared" si="11"/>
        <v>69777972</v>
      </c>
      <c r="W356" s="54" t="s">
        <v>762</v>
      </c>
      <c r="X356" s="40"/>
    </row>
    <row r="357" spans="1:24" ht="12.75" customHeight="1" x14ac:dyDescent="0.2">
      <c r="A357" s="24" t="s">
        <v>208</v>
      </c>
      <c r="B357" s="25" t="s">
        <v>98</v>
      </c>
      <c r="C357" s="26" t="s">
        <v>296</v>
      </c>
      <c r="D357" s="43" t="s">
        <v>438</v>
      </c>
      <c r="E357" s="27" t="s">
        <v>637</v>
      </c>
      <c r="F357" s="28">
        <v>53442000</v>
      </c>
      <c r="G357" s="41">
        <f t="shared" si="12"/>
        <v>1</v>
      </c>
      <c r="H357" s="28">
        <v>53442000</v>
      </c>
      <c r="I357" s="28">
        <v>0</v>
      </c>
      <c r="J357" s="28">
        <v>0</v>
      </c>
      <c r="K357" s="28">
        <v>0</v>
      </c>
      <c r="L357" s="28">
        <v>0</v>
      </c>
      <c r="M357" s="28">
        <v>53442000</v>
      </c>
      <c r="N357" s="28">
        <v>0</v>
      </c>
      <c r="O357" s="28">
        <v>0</v>
      </c>
      <c r="P357" s="28">
        <v>0</v>
      </c>
      <c r="Q357" s="28">
        <v>0</v>
      </c>
      <c r="R357" s="28">
        <v>0</v>
      </c>
      <c r="S357" s="28"/>
      <c r="T357" s="28"/>
      <c r="U357" s="28"/>
      <c r="V357" s="28">
        <f t="shared" si="11"/>
        <v>53442000</v>
      </c>
      <c r="W357" s="54" t="s">
        <v>762</v>
      </c>
      <c r="X357" s="40"/>
    </row>
    <row r="358" spans="1:24" ht="12.75" customHeight="1" x14ac:dyDescent="0.2">
      <c r="A358" s="24" t="s">
        <v>208</v>
      </c>
      <c r="B358" s="25" t="s">
        <v>98</v>
      </c>
      <c r="C358" s="26" t="s">
        <v>297</v>
      </c>
      <c r="D358" s="43" t="s">
        <v>439</v>
      </c>
      <c r="E358" s="27" t="s">
        <v>638</v>
      </c>
      <c r="F358" s="28">
        <v>47999988</v>
      </c>
      <c r="G358" s="41">
        <f t="shared" si="12"/>
        <v>1</v>
      </c>
      <c r="H358" s="28">
        <v>47999988</v>
      </c>
      <c r="I358" s="28">
        <v>0</v>
      </c>
      <c r="J358" s="28">
        <v>0</v>
      </c>
      <c r="K358" s="28">
        <v>0</v>
      </c>
      <c r="L358" s="28">
        <v>0</v>
      </c>
      <c r="M358" s="28">
        <v>47999988</v>
      </c>
      <c r="N358" s="28">
        <v>0</v>
      </c>
      <c r="O358" s="28">
        <v>0</v>
      </c>
      <c r="P358" s="28">
        <v>0</v>
      </c>
      <c r="Q358" s="28">
        <v>0</v>
      </c>
      <c r="R358" s="28">
        <v>0</v>
      </c>
      <c r="S358" s="28"/>
      <c r="T358" s="28"/>
      <c r="U358" s="28"/>
      <c r="V358" s="28">
        <f t="shared" si="11"/>
        <v>47999988</v>
      </c>
      <c r="W358" s="54" t="s">
        <v>762</v>
      </c>
      <c r="X358" s="40"/>
    </row>
    <row r="359" spans="1:24" ht="12.75" customHeight="1" x14ac:dyDescent="0.2">
      <c r="A359" s="24" t="s">
        <v>208</v>
      </c>
      <c r="B359" s="25" t="s">
        <v>98</v>
      </c>
      <c r="C359" s="26" t="s">
        <v>297</v>
      </c>
      <c r="D359" s="43" t="s">
        <v>440</v>
      </c>
      <c r="E359" s="27" t="s">
        <v>639</v>
      </c>
      <c r="F359" s="28">
        <v>130175089</v>
      </c>
      <c r="G359" s="41">
        <f t="shared" si="12"/>
        <v>1</v>
      </c>
      <c r="H359" s="28">
        <v>130175089</v>
      </c>
      <c r="I359" s="28">
        <v>0</v>
      </c>
      <c r="J359" s="28">
        <v>0</v>
      </c>
      <c r="K359" s="28">
        <v>0</v>
      </c>
      <c r="L359" s="28">
        <v>0</v>
      </c>
      <c r="M359" s="28">
        <v>130175089</v>
      </c>
      <c r="N359" s="28">
        <v>0</v>
      </c>
      <c r="O359" s="28">
        <v>0</v>
      </c>
      <c r="P359" s="28">
        <v>0</v>
      </c>
      <c r="Q359" s="28">
        <v>0</v>
      </c>
      <c r="R359" s="28">
        <v>0</v>
      </c>
      <c r="S359" s="28"/>
      <c r="T359" s="28"/>
      <c r="U359" s="28"/>
      <c r="V359" s="28">
        <f t="shared" si="11"/>
        <v>130175089</v>
      </c>
      <c r="W359" s="54" t="s">
        <v>762</v>
      </c>
      <c r="X359" s="40"/>
    </row>
    <row r="360" spans="1:24" ht="12.75" customHeight="1" x14ac:dyDescent="0.2">
      <c r="A360" s="24" t="s">
        <v>208</v>
      </c>
      <c r="B360" s="25" t="s">
        <v>98</v>
      </c>
      <c r="C360" s="26" t="s">
        <v>250</v>
      </c>
      <c r="D360" s="43" t="s">
        <v>441</v>
      </c>
      <c r="E360" s="27" t="s">
        <v>640</v>
      </c>
      <c r="F360" s="28">
        <v>57600000</v>
      </c>
      <c r="G360" s="41">
        <f t="shared" si="12"/>
        <v>1</v>
      </c>
      <c r="H360" s="28">
        <v>57600000</v>
      </c>
      <c r="I360" s="28">
        <v>0</v>
      </c>
      <c r="J360" s="28">
        <v>0</v>
      </c>
      <c r="K360" s="28">
        <v>0</v>
      </c>
      <c r="L360" s="28">
        <v>0</v>
      </c>
      <c r="M360" s="28">
        <v>20160000</v>
      </c>
      <c r="N360" s="28">
        <v>0</v>
      </c>
      <c r="O360" s="28">
        <v>0</v>
      </c>
      <c r="P360" s="28">
        <v>0</v>
      </c>
      <c r="Q360" s="28">
        <v>37440000</v>
      </c>
      <c r="R360" s="28">
        <v>0</v>
      </c>
      <c r="S360" s="28"/>
      <c r="T360" s="28"/>
      <c r="U360" s="28"/>
      <c r="V360" s="28">
        <f t="shared" si="11"/>
        <v>57600000</v>
      </c>
      <c r="W360" s="54" t="s">
        <v>762</v>
      </c>
      <c r="X360" s="40"/>
    </row>
    <row r="361" spans="1:24" ht="12.75" customHeight="1" x14ac:dyDescent="0.2">
      <c r="A361" s="24" t="s">
        <v>208</v>
      </c>
      <c r="B361" s="25" t="s">
        <v>98</v>
      </c>
      <c r="C361" s="26" t="s">
        <v>250</v>
      </c>
      <c r="D361" s="43" t="s">
        <v>203</v>
      </c>
      <c r="E361" s="27" t="s">
        <v>232</v>
      </c>
      <c r="F361" s="28">
        <v>59654690</v>
      </c>
      <c r="G361" s="41">
        <f t="shared" si="12"/>
        <v>1</v>
      </c>
      <c r="H361" s="28">
        <v>59654690</v>
      </c>
      <c r="I361" s="28">
        <v>0</v>
      </c>
      <c r="J361" s="28">
        <v>0</v>
      </c>
      <c r="K361" s="28">
        <v>0</v>
      </c>
      <c r="L361" s="28">
        <v>59654690</v>
      </c>
      <c r="M361" s="28">
        <v>0</v>
      </c>
      <c r="N361" s="28">
        <v>0</v>
      </c>
      <c r="O361" s="28">
        <v>0</v>
      </c>
      <c r="P361" s="28">
        <v>0</v>
      </c>
      <c r="Q361" s="28">
        <v>0</v>
      </c>
      <c r="R361" s="28">
        <v>0</v>
      </c>
      <c r="S361" s="28"/>
      <c r="T361" s="28"/>
      <c r="U361" s="28"/>
      <c r="V361" s="28">
        <f t="shared" si="11"/>
        <v>59654690</v>
      </c>
      <c r="W361" s="54" t="s">
        <v>762</v>
      </c>
      <c r="X361" s="40"/>
    </row>
    <row r="362" spans="1:24" ht="12.75" customHeight="1" x14ac:dyDescent="0.2">
      <c r="A362" s="24" t="s">
        <v>208</v>
      </c>
      <c r="B362" s="25" t="s">
        <v>98</v>
      </c>
      <c r="C362" s="26" t="s">
        <v>250</v>
      </c>
      <c r="D362" s="43" t="s">
        <v>204</v>
      </c>
      <c r="E362" s="27" t="s">
        <v>233</v>
      </c>
      <c r="F362" s="28">
        <v>59999999</v>
      </c>
      <c r="G362" s="41">
        <f t="shared" si="12"/>
        <v>1</v>
      </c>
      <c r="H362" s="28">
        <v>59999999</v>
      </c>
      <c r="I362" s="28">
        <v>0</v>
      </c>
      <c r="J362" s="28">
        <v>0</v>
      </c>
      <c r="K362" s="28">
        <v>0</v>
      </c>
      <c r="L362" s="28">
        <v>59999999</v>
      </c>
      <c r="M362" s="28">
        <v>0</v>
      </c>
      <c r="N362" s="28">
        <v>0</v>
      </c>
      <c r="O362" s="28">
        <v>0</v>
      </c>
      <c r="P362" s="28">
        <v>0</v>
      </c>
      <c r="Q362" s="28">
        <v>0</v>
      </c>
      <c r="R362" s="28">
        <v>0</v>
      </c>
      <c r="S362" s="28"/>
      <c r="T362" s="28"/>
      <c r="U362" s="28"/>
      <c r="V362" s="28">
        <f t="shared" si="11"/>
        <v>59999999</v>
      </c>
      <c r="W362" s="54" t="s">
        <v>762</v>
      </c>
      <c r="X362" s="40"/>
    </row>
    <row r="363" spans="1:24" ht="12.75" customHeight="1" x14ac:dyDescent="0.2">
      <c r="A363" s="24" t="s">
        <v>208</v>
      </c>
      <c r="B363" s="25" t="s">
        <v>98</v>
      </c>
      <c r="C363" s="26" t="s">
        <v>250</v>
      </c>
      <c r="D363" s="43" t="s">
        <v>205</v>
      </c>
      <c r="E363" s="27" t="s">
        <v>234</v>
      </c>
      <c r="F363" s="28">
        <v>156461473</v>
      </c>
      <c r="G363" s="41">
        <f t="shared" si="12"/>
        <v>1</v>
      </c>
      <c r="H363" s="28">
        <v>156461473</v>
      </c>
      <c r="I363" s="28">
        <v>0</v>
      </c>
      <c r="J363" s="28">
        <v>0</v>
      </c>
      <c r="K363" s="28">
        <v>0</v>
      </c>
      <c r="L363" s="28">
        <v>156461473</v>
      </c>
      <c r="M363" s="28">
        <v>0</v>
      </c>
      <c r="N363" s="28">
        <v>0</v>
      </c>
      <c r="O363" s="28">
        <v>0</v>
      </c>
      <c r="P363" s="28">
        <v>0</v>
      </c>
      <c r="Q363" s="28">
        <v>0</v>
      </c>
      <c r="R363" s="28">
        <v>0</v>
      </c>
      <c r="S363" s="28"/>
      <c r="T363" s="28"/>
      <c r="U363" s="28"/>
      <c r="V363" s="28">
        <f t="shared" si="11"/>
        <v>156461473</v>
      </c>
      <c r="W363" s="54" t="s">
        <v>762</v>
      </c>
      <c r="X363" s="40"/>
    </row>
    <row r="364" spans="1:24" ht="12.75" customHeight="1" x14ac:dyDescent="0.2">
      <c r="A364" s="24" t="s">
        <v>208</v>
      </c>
      <c r="B364" s="25" t="s">
        <v>98</v>
      </c>
      <c r="C364" s="26" t="s">
        <v>298</v>
      </c>
      <c r="D364" s="43" t="s">
        <v>442</v>
      </c>
      <c r="E364" s="27" t="s">
        <v>641</v>
      </c>
      <c r="F364" s="28">
        <v>47000000</v>
      </c>
      <c r="G364" s="41">
        <f t="shared" si="12"/>
        <v>1</v>
      </c>
      <c r="H364" s="28">
        <v>47000000</v>
      </c>
      <c r="I364" s="28">
        <v>0</v>
      </c>
      <c r="J364" s="28">
        <v>0</v>
      </c>
      <c r="K364" s="28">
        <v>0</v>
      </c>
      <c r="L364" s="28">
        <v>0</v>
      </c>
      <c r="M364" s="28">
        <v>47000000</v>
      </c>
      <c r="N364" s="28">
        <v>0</v>
      </c>
      <c r="O364" s="28">
        <v>0</v>
      </c>
      <c r="P364" s="28">
        <v>0</v>
      </c>
      <c r="Q364" s="28">
        <v>0</v>
      </c>
      <c r="R364" s="28">
        <v>0</v>
      </c>
      <c r="S364" s="28"/>
      <c r="T364" s="28"/>
      <c r="U364" s="28"/>
      <c r="V364" s="28">
        <f t="shared" si="11"/>
        <v>47000000</v>
      </c>
      <c r="W364" s="54" t="s">
        <v>762</v>
      </c>
      <c r="X364" s="40"/>
    </row>
    <row r="365" spans="1:24" ht="12.75" customHeight="1" x14ac:dyDescent="0.2">
      <c r="A365" s="24" t="s">
        <v>208</v>
      </c>
      <c r="B365" s="25" t="s">
        <v>98</v>
      </c>
      <c r="C365" s="26" t="s">
        <v>298</v>
      </c>
      <c r="D365" s="43" t="s">
        <v>443</v>
      </c>
      <c r="E365" s="27" t="s">
        <v>642</v>
      </c>
      <c r="F365" s="28">
        <v>12500000</v>
      </c>
      <c r="G365" s="41">
        <f t="shared" si="12"/>
        <v>1</v>
      </c>
      <c r="H365" s="28">
        <v>12500000</v>
      </c>
      <c r="I365" s="28">
        <v>0</v>
      </c>
      <c r="J365" s="28">
        <v>0</v>
      </c>
      <c r="K365" s="28">
        <v>0</v>
      </c>
      <c r="L365" s="28">
        <v>0</v>
      </c>
      <c r="M365" s="28">
        <v>12500000</v>
      </c>
      <c r="N365" s="28">
        <v>0</v>
      </c>
      <c r="O365" s="28">
        <v>0</v>
      </c>
      <c r="P365" s="28">
        <v>0</v>
      </c>
      <c r="Q365" s="28">
        <v>0</v>
      </c>
      <c r="R365" s="28">
        <v>0</v>
      </c>
      <c r="S365" s="28"/>
      <c r="T365" s="28"/>
      <c r="U365" s="28"/>
      <c r="V365" s="28">
        <f t="shared" si="11"/>
        <v>12500000</v>
      </c>
      <c r="W365" s="54" t="s">
        <v>762</v>
      </c>
      <c r="X365" s="40"/>
    </row>
    <row r="366" spans="1:24" ht="12.75" customHeight="1" x14ac:dyDescent="0.2">
      <c r="A366" s="24" t="s">
        <v>208</v>
      </c>
      <c r="B366" s="25" t="s">
        <v>98</v>
      </c>
      <c r="C366" s="26" t="s">
        <v>298</v>
      </c>
      <c r="D366" s="43" t="s">
        <v>444</v>
      </c>
      <c r="E366" s="27" t="s">
        <v>643</v>
      </c>
      <c r="F366" s="28">
        <v>44000000</v>
      </c>
      <c r="G366" s="41">
        <f t="shared" si="12"/>
        <v>1</v>
      </c>
      <c r="H366" s="28">
        <v>44000000</v>
      </c>
      <c r="I366" s="28">
        <v>0</v>
      </c>
      <c r="J366" s="28">
        <v>0</v>
      </c>
      <c r="K366" s="28">
        <v>0</v>
      </c>
      <c r="L366" s="28">
        <v>0</v>
      </c>
      <c r="M366" s="28">
        <v>44000000</v>
      </c>
      <c r="N366" s="28">
        <v>0</v>
      </c>
      <c r="O366" s="28">
        <v>0</v>
      </c>
      <c r="P366" s="28">
        <v>0</v>
      </c>
      <c r="Q366" s="28">
        <v>0</v>
      </c>
      <c r="R366" s="28">
        <v>0</v>
      </c>
      <c r="S366" s="28"/>
      <c r="T366" s="28"/>
      <c r="U366" s="28"/>
      <c r="V366" s="28">
        <f t="shared" si="11"/>
        <v>44000000</v>
      </c>
      <c r="W366" s="54" t="s">
        <v>762</v>
      </c>
      <c r="X366" s="40"/>
    </row>
    <row r="367" spans="1:24" ht="12.75" customHeight="1" x14ac:dyDescent="0.2">
      <c r="A367" s="24" t="s">
        <v>208</v>
      </c>
      <c r="B367" s="25" t="s">
        <v>98</v>
      </c>
      <c r="C367" s="26" t="s">
        <v>298</v>
      </c>
      <c r="D367" s="43" t="s">
        <v>445</v>
      </c>
      <c r="E367" s="27" t="s">
        <v>644</v>
      </c>
      <c r="F367" s="28">
        <v>237768830</v>
      </c>
      <c r="G367" s="41">
        <f t="shared" si="12"/>
        <v>1</v>
      </c>
      <c r="H367" s="28">
        <v>237768830</v>
      </c>
      <c r="I367" s="28">
        <v>0</v>
      </c>
      <c r="J367" s="28">
        <v>0</v>
      </c>
      <c r="K367" s="28">
        <v>0</v>
      </c>
      <c r="L367" s="28">
        <v>0</v>
      </c>
      <c r="M367" s="28">
        <v>237768830</v>
      </c>
      <c r="N367" s="28">
        <v>0</v>
      </c>
      <c r="O367" s="28">
        <v>0</v>
      </c>
      <c r="P367" s="28">
        <v>0</v>
      </c>
      <c r="Q367" s="28">
        <v>0</v>
      </c>
      <c r="R367" s="28">
        <v>0</v>
      </c>
      <c r="S367" s="28"/>
      <c r="T367" s="28"/>
      <c r="U367" s="28"/>
      <c r="V367" s="28">
        <f t="shared" si="11"/>
        <v>237768830</v>
      </c>
      <c r="W367" s="54" t="s">
        <v>762</v>
      </c>
      <c r="X367" s="40"/>
    </row>
    <row r="368" spans="1:24" ht="12.75" customHeight="1" x14ac:dyDescent="0.2">
      <c r="A368" s="24" t="s">
        <v>208</v>
      </c>
      <c r="B368" s="25" t="s">
        <v>98</v>
      </c>
      <c r="C368" s="26" t="s">
        <v>299</v>
      </c>
      <c r="D368" s="43" t="s">
        <v>446</v>
      </c>
      <c r="E368" s="27" t="s">
        <v>645</v>
      </c>
      <c r="F368" s="28">
        <v>34800000</v>
      </c>
      <c r="G368" s="41">
        <f t="shared" si="12"/>
        <v>1</v>
      </c>
      <c r="H368" s="28">
        <v>34800000</v>
      </c>
      <c r="I368" s="28">
        <v>0</v>
      </c>
      <c r="J368" s="28">
        <v>0</v>
      </c>
      <c r="K368" s="28">
        <v>0</v>
      </c>
      <c r="L368" s="28">
        <v>0</v>
      </c>
      <c r="M368" s="28">
        <v>34800000</v>
      </c>
      <c r="N368" s="28">
        <v>0</v>
      </c>
      <c r="O368" s="28">
        <v>0</v>
      </c>
      <c r="P368" s="28">
        <v>0</v>
      </c>
      <c r="Q368" s="28">
        <v>0</v>
      </c>
      <c r="R368" s="28">
        <v>0</v>
      </c>
      <c r="S368" s="28"/>
      <c r="T368" s="28"/>
      <c r="U368" s="28"/>
      <c r="V368" s="28">
        <f t="shared" si="11"/>
        <v>34800000</v>
      </c>
      <c r="W368" s="54" t="s">
        <v>762</v>
      </c>
      <c r="X368" s="40"/>
    </row>
    <row r="369" spans="1:24" ht="12.75" customHeight="1" x14ac:dyDescent="0.2">
      <c r="A369" s="24" t="s">
        <v>208</v>
      </c>
      <c r="B369" s="25" t="s">
        <v>98</v>
      </c>
      <c r="C369" s="26" t="s">
        <v>299</v>
      </c>
      <c r="D369" s="43" t="s">
        <v>447</v>
      </c>
      <c r="E369" s="27" t="s">
        <v>646</v>
      </c>
      <c r="F369" s="28">
        <v>49200000</v>
      </c>
      <c r="G369" s="41">
        <f t="shared" si="12"/>
        <v>1</v>
      </c>
      <c r="H369" s="28">
        <v>49200000</v>
      </c>
      <c r="I369" s="28">
        <v>0</v>
      </c>
      <c r="J369" s="28">
        <v>0</v>
      </c>
      <c r="K369" s="28">
        <v>0</v>
      </c>
      <c r="L369" s="28">
        <v>0</v>
      </c>
      <c r="M369" s="28">
        <v>49200000</v>
      </c>
      <c r="N369" s="28">
        <v>0</v>
      </c>
      <c r="O369" s="28">
        <v>0</v>
      </c>
      <c r="P369" s="28">
        <v>0</v>
      </c>
      <c r="Q369" s="28">
        <v>0</v>
      </c>
      <c r="R369" s="28">
        <v>0</v>
      </c>
      <c r="S369" s="28"/>
      <c r="T369" s="28"/>
      <c r="U369" s="28"/>
      <c r="V369" s="28">
        <f t="shared" si="11"/>
        <v>49200000</v>
      </c>
      <c r="W369" s="54" t="s">
        <v>762</v>
      </c>
      <c r="X369" s="40"/>
    </row>
    <row r="370" spans="1:24" ht="12.75" customHeight="1" x14ac:dyDescent="0.2">
      <c r="A370" s="24" t="s">
        <v>208</v>
      </c>
      <c r="B370" s="25" t="s">
        <v>98</v>
      </c>
      <c r="C370" s="26" t="s">
        <v>299</v>
      </c>
      <c r="D370" s="43" t="s">
        <v>448</v>
      </c>
      <c r="E370" s="27" t="s">
        <v>647</v>
      </c>
      <c r="F370" s="28">
        <v>67163063</v>
      </c>
      <c r="G370" s="41">
        <f t="shared" si="12"/>
        <v>1</v>
      </c>
      <c r="H370" s="28">
        <v>67163063</v>
      </c>
      <c r="I370" s="28">
        <v>0</v>
      </c>
      <c r="J370" s="28">
        <v>0</v>
      </c>
      <c r="K370" s="28">
        <v>0</v>
      </c>
      <c r="L370" s="28">
        <v>0</v>
      </c>
      <c r="M370" s="28">
        <v>67163063</v>
      </c>
      <c r="N370" s="28">
        <v>0</v>
      </c>
      <c r="O370" s="28">
        <v>0</v>
      </c>
      <c r="P370" s="28">
        <v>0</v>
      </c>
      <c r="Q370" s="28">
        <v>0</v>
      </c>
      <c r="R370" s="28">
        <v>0</v>
      </c>
      <c r="S370" s="28"/>
      <c r="T370" s="28"/>
      <c r="U370" s="28"/>
      <c r="V370" s="28">
        <f t="shared" si="11"/>
        <v>67163063</v>
      </c>
      <c r="W370" s="54" t="s">
        <v>762</v>
      </c>
      <c r="X370" s="40"/>
    </row>
    <row r="371" spans="1:24" ht="12.75" customHeight="1" x14ac:dyDescent="0.2">
      <c r="A371" s="24" t="s">
        <v>208</v>
      </c>
      <c r="B371" s="25" t="s">
        <v>98</v>
      </c>
      <c r="C371" s="26" t="s">
        <v>299</v>
      </c>
      <c r="D371" s="43" t="s">
        <v>449</v>
      </c>
      <c r="E371" s="27" t="s">
        <v>648</v>
      </c>
      <c r="F371" s="28">
        <v>17600000</v>
      </c>
      <c r="G371" s="41">
        <f t="shared" si="12"/>
        <v>1</v>
      </c>
      <c r="H371" s="28">
        <v>17600000</v>
      </c>
      <c r="I371" s="28">
        <v>0</v>
      </c>
      <c r="J371" s="28">
        <v>0</v>
      </c>
      <c r="K371" s="28">
        <v>0</v>
      </c>
      <c r="L371" s="28">
        <v>0</v>
      </c>
      <c r="M371" s="28">
        <v>17600000</v>
      </c>
      <c r="N371" s="28">
        <v>0</v>
      </c>
      <c r="O371" s="28">
        <v>0</v>
      </c>
      <c r="P371" s="28">
        <v>0</v>
      </c>
      <c r="Q371" s="28">
        <v>0</v>
      </c>
      <c r="R371" s="28">
        <v>0</v>
      </c>
      <c r="S371" s="28"/>
      <c r="T371" s="28"/>
      <c r="U371" s="28"/>
      <c r="V371" s="28">
        <f t="shared" si="11"/>
        <v>17600000</v>
      </c>
      <c r="W371" s="54" t="s">
        <v>762</v>
      </c>
      <c r="X371" s="40"/>
    </row>
    <row r="372" spans="1:24" ht="12.75" customHeight="1" x14ac:dyDescent="0.2">
      <c r="A372" s="24" t="s">
        <v>208</v>
      </c>
      <c r="B372" s="25" t="s">
        <v>98</v>
      </c>
      <c r="C372" s="26" t="s">
        <v>243</v>
      </c>
      <c r="D372" s="43" t="s">
        <v>450</v>
      </c>
      <c r="E372" s="27" t="s">
        <v>649</v>
      </c>
      <c r="F372" s="28">
        <v>70000000</v>
      </c>
      <c r="G372" s="41">
        <f t="shared" si="12"/>
        <v>1</v>
      </c>
      <c r="H372" s="28">
        <v>70000000</v>
      </c>
      <c r="I372" s="28">
        <v>0</v>
      </c>
      <c r="J372" s="28">
        <v>0</v>
      </c>
      <c r="K372" s="28">
        <v>0</v>
      </c>
      <c r="L372" s="28">
        <v>0</v>
      </c>
      <c r="M372" s="28">
        <v>70000000</v>
      </c>
      <c r="N372" s="28">
        <v>0</v>
      </c>
      <c r="O372" s="28">
        <v>0</v>
      </c>
      <c r="P372" s="28">
        <v>0</v>
      </c>
      <c r="Q372" s="28">
        <v>0</v>
      </c>
      <c r="R372" s="28">
        <v>0</v>
      </c>
      <c r="S372" s="28"/>
      <c r="T372" s="28"/>
      <c r="U372" s="28"/>
      <c r="V372" s="28">
        <f t="shared" si="11"/>
        <v>70000000</v>
      </c>
      <c r="W372" s="54" t="s">
        <v>762</v>
      </c>
      <c r="X372" s="40"/>
    </row>
    <row r="373" spans="1:24" ht="12.75" customHeight="1" x14ac:dyDescent="0.2">
      <c r="A373" s="24" t="s">
        <v>208</v>
      </c>
      <c r="B373" s="25" t="s">
        <v>98</v>
      </c>
      <c r="C373" s="26" t="s">
        <v>243</v>
      </c>
      <c r="D373" s="43" t="s">
        <v>451</v>
      </c>
      <c r="E373" s="27" t="s">
        <v>650</v>
      </c>
      <c r="F373" s="28">
        <v>10591000</v>
      </c>
      <c r="G373" s="41">
        <f t="shared" si="12"/>
        <v>1</v>
      </c>
      <c r="H373" s="28">
        <v>10591000</v>
      </c>
      <c r="I373" s="28">
        <v>0</v>
      </c>
      <c r="J373" s="28">
        <v>0</v>
      </c>
      <c r="K373" s="28">
        <v>0</v>
      </c>
      <c r="L373" s="28">
        <v>0</v>
      </c>
      <c r="M373" s="28">
        <v>10591000</v>
      </c>
      <c r="N373" s="28">
        <v>0</v>
      </c>
      <c r="O373" s="28">
        <v>0</v>
      </c>
      <c r="P373" s="28">
        <v>0</v>
      </c>
      <c r="Q373" s="28">
        <v>0</v>
      </c>
      <c r="R373" s="28">
        <v>0</v>
      </c>
      <c r="S373" s="28"/>
      <c r="T373" s="28"/>
      <c r="U373" s="28"/>
      <c r="V373" s="28">
        <f t="shared" si="11"/>
        <v>10591000</v>
      </c>
      <c r="W373" s="54" t="s">
        <v>762</v>
      </c>
      <c r="X373" s="40"/>
    </row>
    <row r="374" spans="1:24" ht="12.75" customHeight="1" x14ac:dyDescent="0.2">
      <c r="A374" s="24" t="s">
        <v>208</v>
      </c>
      <c r="B374" s="25" t="s">
        <v>100</v>
      </c>
      <c r="C374" s="26" t="s">
        <v>300</v>
      </c>
      <c r="D374" s="43" t="s">
        <v>452</v>
      </c>
      <c r="E374" s="27" t="s">
        <v>651</v>
      </c>
      <c r="F374" s="28">
        <v>38400000</v>
      </c>
      <c r="G374" s="41">
        <f t="shared" si="12"/>
        <v>1</v>
      </c>
      <c r="H374" s="28">
        <v>38400000</v>
      </c>
      <c r="I374" s="28">
        <v>0</v>
      </c>
      <c r="J374" s="28">
        <v>0</v>
      </c>
      <c r="K374" s="28">
        <v>0</v>
      </c>
      <c r="L374" s="28">
        <v>0</v>
      </c>
      <c r="M374" s="28">
        <v>38400000</v>
      </c>
      <c r="N374" s="28">
        <v>0</v>
      </c>
      <c r="O374" s="28">
        <v>0</v>
      </c>
      <c r="P374" s="28">
        <v>0</v>
      </c>
      <c r="Q374" s="28">
        <v>0</v>
      </c>
      <c r="R374" s="28">
        <v>0</v>
      </c>
      <c r="S374" s="28"/>
      <c r="T374" s="28"/>
      <c r="U374" s="28"/>
      <c r="V374" s="28">
        <f t="shared" si="11"/>
        <v>38400000</v>
      </c>
      <c r="W374" s="54" t="s">
        <v>762</v>
      </c>
      <c r="X374" s="40"/>
    </row>
    <row r="375" spans="1:24" ht="12.75" customHeight="1" x14ac:dyDescent="0.2">
      <c r="A375" s="24" t="s">
        <v>208</v>
      </c>
      <c r="B375" s="25" t="s">
        <v>100</v>
      </c>
      <c r="C375" s="26" t="s">
        <v>300</v>
      </c>
      <c r="D375" s="43" t="s">
        <v>453</v>
      </c>
      <c r="E375" s="27" t="s">
        <v>652</v>
      </c>
      <c r="F375" s="28">
        <v>227753803</v>
      </c>
      <c r="G375" s="41">
        <f t="shared" si="12"/>
        <v>1</v>
      </c>
      <c r="H375" s="28">
        <v>227753803</v>
      </c>
      <c r="I375" s="28">
        <v>0</v>
      </c>
      <c r="J375" s="28">
        <v>0</v>
      </c>
      <c r="K375" s="28">
        <v>0</v>
      </c>
      <c r="L375" s="28">
        <v>0</v>
      </c>
      <c r="M375" s="28">
        <v>227753803</v>
      </c>
      <c r="N375" s="28">
        <v>0</v>
      </c>
      <c r="O375" s="28">
        <v>0</v>
      </c>
      <c r="P375" s="28">
        <v>0</v>
      </c>
      <c r="Q375" s="28">
        <v>0</v>
      </c>
      <c r="R375" s="28">
        <v>0</v>
      </c>
      <c r="S375" s="28"/>
      <c r="T375" s="28"/>
      <c r="U375" s="28"/>
      <c r="V375" s="28">
        <f t="shared" si="11"/>
        <v>227753803</v>
      </c>
      <c r="W375" s="54" t="s">
        <v>762</v>
      </c>
      <c r="X375" s="40"/>
    </row>
    <row r="376" spans="1:24" ht="12.75" customHeight="1" x14ac:dyDescent="0.2">
      <c r="A376" s="24" t="s">
        <v>208</v>
      </c>
      <c r="B376" s="25" t="s">
        <v>100</v>
      </c>
      <c r="C376" s="26" t="s">
        <v>301</v>
      </c>
      <c r="D376" s="43" t="s">
        <v>454</v>
      </c>
      <c r="E376" s="27" t="s">
        <v>653</v>
      </c>
      <c r="F376" s="28">
        <v>6500000</v>
      </c>
      <c r="G376" s="41">
        <f t="shared" si="12"/>
        <v>1</v>
      </c>
      <c r="H376" s="28">
        <v>6500000</v>
      </c>
      <c r="I376" s="28">
        <v>0</v>
      </c>
      <c r="J376" s="28">
        <v>0</v>
      </c>
      <c r="K376" s="28">
        <v>0</v>
      </c>
      <c r="L376" s="28">
        <v>0</v>
      </c>
      <c r="M376" s="28">
        <v>0</v>
      </c>
      <c r="N376" s="28">
        <v>6500000</v>
      </c>
      <c r="O376" s="28">
        <v>0</v>
      </c>
      <c r="P376" s="28">
        <v>0</v>
      </c>
      <c r="Q376" s="28">
        <v>0</v>
      </c>
      <c r="R376" s="28">
        <v>0</v>
      </c>
      <c r="S376" s="28"/>
      <c r="T376" s="28"/>
      <c r="U376" s="28"/>
      <c r="V376" s="28">
        <f t="shared" si="11"/>
        <v>6500000</v>
      </c>
      <c r="W376" s="54" t="s">
        <v>762</v>
      </c>
      <c r="X376" s="40"/>
    </row>
    <row r="377" spans="1:24" ht="12.75" customHeight="1" x14ac:dyDescent="0.2">
      <c r="A377" s="24" t="s">
        <v>208</v>
      </c>
      <c r="B377" s="25" t="s">
        <v>100</v>
      </c>
      <c r="C377" s="26" t="s">
        <v>302</v>
      </c>
      <c r="D377" s="43" t="s">
        <v>455</v>
      </c>
      <c r="E377" s="27" t="s">
        <v>654</v>
      </c>
      <c r="F377" s="28">
        <v>41617460</v>
      </c>
      <c r="G377" s="41">
        <f t="shared" si="12"/>
        <v>1</v>
      </c>
      <c r="H377" s="28">
        <v>41617460</v>
      </c>
      <c r="I377" s="28">
        <v>0</v>
      </c>
      <c r="J377" s="28">
        <v>0</v>
      </c>
      <c r="K377" s="28">
        <v>0</v>
      </c>
      <c r="L377" s="28">
        <v>0</v>
      </c>
      <c r="M377" s="28">
        <v>41617460</v>
      </c>
      <c r="N377" s="28">
        <v>0</v>
      </c>
      <c r="O377" s="28">
        <v>0</v>
      </c>
      <c r="P377" s="28">
        <v>0</v>
      </c>
      <c r="Q377" s="28">
        <v>0</v>
      </c>
      <c r="R377" s="28">
        <v>0</v>
      </c>
      <c r="S377" s="28"/>
      <c r="T377" s="28"/>
      <c r="U377" s="28"/>
      <c r="V377" s="28">
        <f t="shared" si="11"/>
        <v>41617460</v>
      </c>
      <c r="W377" s="54" t="s">
        <v>762</v>
      </c>
      <c r="X377" s="40"/>
    </row>
    <row r="378" spans="1:24" ht="12.75" customHeight="1" x14ac:dyDescent="0.2">
      <c r="A378" s="24" t="s">
        <v>208</v>
      </c>
      <c r="B378" s="25" t="s">
        <v>100</v>
      </c>
      <c r="C378" s="26" t="s">
        <v>303</v>
      </c>
      <c r="D378" s="43" t="s">
        <v>456</v>
      </c>
      <c r="E378" s="27" t="s">
        <v>655</v>
      </c>
      <c r="F378" s="28">
        <v>9283866</v>
      </c>
      <c r="G378" s="41">
        <f t="shared" si="12"/>
        <v>1</v>
      </c>
      <c r="H378" s="28">
        <v>9283866</v>
      </c>
      <c r="I378" s="28">
        <v>0</v>
      </c>
      <c r="J378" s="28">
        <v>0</v>
      </c>
      <c r="K378" s="28">
        <v>0</v>
      </c>
      <c r="L378" s="28">
        <v>0</v>
      </c>
      <c r="M378" s="28">
        <v>0</v>
      </c>
      <c r="N378" s="28">
        <v>9283866</v>
      </c>
      <c r="O378" s="28">
        <v>0</v>
      </c>
      <c r="P378" s="28">
        <v>0</v>
      </c>
      <c r="Q378" s="28">
        <v>0</v>
      </c>
      <c r="R378" s="28">
        <v>0</v>
      </c>
      <c r="S378" s="28"/>
      <c r="T378" s="28"/>
      <c r="U378" s="28"/>
      <c r="V378" s="28">
        <f t="shared" si="11"/>
        <v>9283866</v>
      </c>
      <c r="W378" s="54" t="s">
        <v>762</v>
      </c>
      <c r="X378" s="40"/>
    </row>
    <row r="379" spans="1:24" ht="12.75" customHeight="1" x14ac:dyDescent="0.2">
      <c r="A379" s="24" t="s">
        <v>208</v>
      </c>
      <c r="B379" s="25" t="s">
        <v>100</v>
      </c>
      <c r="C379" s="26" t="s">
        <v>304</v>
      </c>
      <c r="D379" s="43" t="s">
        <v>457</v>
      </c>
      <c r="E379" s="27" t="s">
        <v>656</v>
      </c>
      <c r="F379" s="28">
        <v>28351406</v>
      </c>
      <c r="G379" s="41">
        <f t="shared" si="12"/>
        <v>1</v>
      </c>
      <c r="H379" s="28">
        <v>28351406</v>
      </c>
      <c r="I379" s="28">
        <v>0</v>
      </c>
      <c r="J379" s="28">
        <v>0</v>
      </c>
      <c r="K379" s="28">
        <v>0</v>
      </c>
      <c r="L379" s="28">
        <v>0</v>
      </c>
      <c r="M379" s="28">
        <v>28351406</v>
      </c>
      <c r="N379" s="28">
        <v>0</v>
      </c>
      <c r="O379" s="28">
        <v>0</v>
      </c>
      <c r="P379" s="28">
        <v>0</v>
      </c>
      <c r="Q379" s="28">
        <v>0</v>
      </c>
      <c r="R379" s="28">
        <v>0</v>
      </c>
      <c r="S379" s="28"/>
      <c r="T379" s="28"/>
      <c r="U379" s="28"/>
      <c r="V379" s="28">
        <f t="shared" si="11"/>
        <v>28351406</v>
      </c>
      <c r="W379" s="54" t="s">
        <v>762</v>
      </c>
      <c r="X379" s="40"/>
    </row>
    <row r="380" spans="1:24" ht="12.75" customHeight="1" x14ac:dyDescent="0.2">
      <c r="A380" s="24" t="s">
        <v>208</v>
      </c>
      <c r="B380" s="25" t="s">
        <v>100</v>
      </c>
      <c r="C380" s="26" t="s">
        <v>304</v>
      </c>
      <c r="D380" s="43" t="s">
        <v>458</v>
      </c>
      <c r="E380" s="27" t="s">
        <v>657</v>
      </c>
      <c r="F380" s="28">
        <v>980000000</v>
      </c>
      <c r="G380" s="41">
        <f t="shared" si="12"/>
        <v>1</v>
      </c>
      <c r="H380" s="28">
        <v>980000000</v>
      </c>
      <c r="I380" s="28">
        <v>0</v>
      </c>
      <c r="J380" s="28">
        <v>0</v>
      </c>
      <c r="K380" s="28">
        <v>0</v>
      </c>
      <c r="L380" s="28">
        <v>0</v>
      </c>
      <c r="M380" s="28">
        <v>980000000</v>
      </c>
      <c r="N380" s="28">
        <v>0</v>
      </c>
      <c r="O380" s="28">
        <v>0</v>
      </c>
      <c r="P380" s="28">
        <v>0</v>
      </c>
      <c r="Q380" s="28">
        <v>0</v>
      </c>
      <c r="R380" s="28">
        <v>0</v>
      </c>
      <c r="S380" s="28"/>
      <c r="T380" s="28"/>
      <c r="U380" s="28"/>
      <c r="V380" s="28">
        <f t="shared" si="11"/>
        <v>980000000</v>
      </c>
      <c r="W380" s="54" t="s">
        <v>762</v>
      </c>
      <c r="X380" s="40"/>
    </row>
    <row r="381" spans="1:24" ht="12.75" customHeight="1" x14ac:dyDescent="0.2">
      <c r="A381" s="24" t="s">
        <v>208</v>
      </c>
      <c r="B381" s="25" t="s">
        <v>305</v>
      </c>
      <c r="C381" s="26" t="s">
        <v>306</v>
      </c>
      <c r="D381" s="43" t="s">
        <v>459</v>
      </c>
      <c r="E381" s="27" t="s">
        <v>658</v>
      </c>
      <c r="F381" s="28">
        <v>161419258</v>
      </c>
      <c r="G381" s="41">
        <f t="shared" si="12"/>
        <v>1</v>
      </c>
      <c r="H381" s="28">
        <v>161419258</v>
      </c>
      <c r="I381" s="28">
        <v>0</v>
      </c>
      <c r="J381" s="28">
        <v>0</v>
      </c>
      <c r="K381" s="28">
        <v>0</v>
      </c>
      <c r="L381" s="28">
        <v>0</v>
      </c>
      <c r="M381" s="28">
        <v>161419258</v>
      </c>
      <c r="N381" s="28">
        <v>0</v>
      </c>
      <c r="O381" s="28">
        <v>0</v>
      </c>
      <c r="P381" s="28">
        <v>0</v>
      </c>
      <c r="Q381" s="28">
        <v>0</v>
      </c>
      <c r="R381" s="28">
        <v>0</v>
      </c>
      <c r="S381" s="28"/>
      <c r="T381" s="28"/>
      <c r="U381" s="28"/>
      <c r="V381" s="28">
        <f t="shared" ref="V381:V444" si="13">SUM(J381:U381)</f>
        <v>161419258</v>
      </c>
      <c r="W381" s="54" t="s">
        <v>762</v>
      </c>
      <c r="X381" s="40"/>
    </row>
    <row r="382" spans="1:24" ht="12.75" customHeight="1" x14ac:dyDescent="0.2">
      <c r="A382" s="24" t="s">
        <v>208</v>
      </c>
      <c r="B382" s="25" t="s">
        <v>305</v>
      </c>
      <c r="C382" s="26" t="s">
        <v>306</v>
      </c>
      <c r="D382" s="43" t="s">
        <v>460</v>
      </c>
      <c r="E382" s="27" t="s">
        <v>659</v>
      </c>
      <c r="F382" s="28">
        <v>134472685</v>
      </c>
      <c r="G382" s="41">
        <f t="shared" si="12"/>
        <v>1</v>
      </c>
      <c r="H382" s="28">
        <v>134472685</v>
      </c>
      <c r="I382" s="28">
        <v>0</v>
      </c>
      <c r="J382" s="28">
        <v>0</v>
      </c>
      <c r="K382" s="28">
        <v>0</v>
      </c>
      <c r="L382" s="28">
        <v>0</v>
      </c>
      <c r="M382" s="28">
        <v>134472685</v>
      </c>
      <c r="N382" s="28">
        <v>0</v>
      </c>
      <c r="O382" s="28">
        <v>0</v>
      </c>
      <c r="P382" s="28">
        <v>0</v>
      </c>
      <c r="Q382" s="28">
        <v>0</v>
      </c>
      <c r="R382" s="28">
        <v>0</v>
      </c>
      <c r="S382" s="28"/>
      <c r="T382" s="28"/>
      <c r="U382" s="28"/>
      <c r="V382" s="28">
        <f t="shared" si="13"/>
        <v>134472685</v>
      </c>
      <c r="W382" s="54" t="s">
        <v>762</v>
      </c>
      <c r="X382" s="40"/>
    </row>
    <row r="383" spans="1:24" ht="12.75" customHeight="1" x14ac:dyDescent="0.2">
      <c r="A383" s="24" t="s">
        <v>208</v>
      </c>
      <c r="B383" s="25" t="s">
        <v>305</v>
      </c>
      <c r="C383" s="26" t="s">
        <v>306</v>
      </c>
      <c r="D383" s="43" t="s">
        <v>461</v>
      </c>
      <c r="E383" s="27" t="s">
        <v>660</v>
      </c>
      <c r="F383" s="28">
        <v>72220284</v>
      </c>
      <c r="G383" s="41">
        <f t="shared" si="12"/>
        <v>1</v>
      </c>
      <c r="H383" s="28">
        <v>72220284</v>
      </c>
      <c r="I383" s="28">
        <v>0</v>
      </c>
      <c r="J383" s="28">
        <v>0</v>
      </c>
      <c r="K383" s="28">
        <v>0</v>
      </c>
      <c r="L383" s="28">
        <v>0</v>
      </c>
      <c r="M383" s="28">
        <v>72220284</v>
      </c>
      <c r="N383" s="28">
        <v>0</v>
      </c>
      <c r="O383" s="28">
        <v>0</v>
      </c>
      <c r="P383" s="28">
        <v>0</v>
      </c>
      <c r="Q383" s="28">
        <v>0</v>
      </c>
      <c r="R383" s="28">
        <v>0</v>
      </c>
      <c r="S383" s="28"/>
      <c r="T383" s="28"/>
      <c r="U383" s="28"/>
      <c r="V383" s="28">
        <f t="shared" si="13"/>
        <v>72220284</v>
      </c>
      <c r="W383" s="54" t="s">
        <v>762</v>
      </c>
      <c r="X383" s="40"/>
    </row>
    <row r="384" spans="1:24" ht="12.75" customHeight="1" x14ac:dyDescent="0.2">
      <c r="A384" s="24" t="s">
        <v>208</v>
      </c>
      <c r="B384" s="25" t="s">
        <v>305</v>
      </c>
      <c r="C384" s="26" t="s">
        <v>306</v>
      </c>
      <c r="D384" s="43" t="s">
        <v>462</v>
      </c>
      <c r="E384" s="27" t="s">
        <v>661</v>
      </c>
      <c r="F384" s="28">
        <v>101400455</v>
      </c>
      <c r="G384" s="41">
        <f t="shared" si="12"/>
        <v>1</v>
      </c>
      <c r="H384" s="28">
        <v>101400455</v>
      </c>
      <c r="I384" s="28">
        <v>0</v>
      </c>
      <c r="J384" s="28">
        <v>0</v>
      </c>
      <c r="K384" s="28">
        <v>0</v>
      </c>
      <c r="L384" s="28">
        <v>0</v>
      </c>
      <c r="M384" s="28">
        <v>101400455</v>
      </c>
      <c r="N384" s="28">
        <v>0</v>
      </c>
      <c r="O384" s="28">
        <v>0</v>
      </c>
      <c r="P384" s="28">
        <v>0</v>
      </c>
      <c r="Q384" s="28">
        <v>0</v>
      </c>
      <c r="R384" s="28">
        <v>0</v>
      </c>
      <c r="S384" s="28"/>
      <c r="T384" s="28"/>
      <c r="U384" s="28"/>
      <c r="V384" s="28">
        <f t="shared" si="13"/>
        <v>101400455</v>
      </c>
      <c r="W384" s="54" t="s">
        <v>762</v>
      </c>
      <c r="X384" s="40"/>
    </row>
    <row r="385" spans="1:24" ht="12.75" customHeight="1" x14ac:dyDescent="0.2">
      <c r="A385" s="24" t="s">
        <v>208</v>
      </c>
      <c r="B385" s="25" t="s">
        <v>305</v>
      </c>
      <c r="C385" s="26" t="s">
        <v>306</v>
      </c>
      <c r="D385" s="43" t="s">
        <v>463</v>
      </c>
      <c r="E385" s="27" t="s">
        <v>662</v>
      </c>
      <c r="F385" s="28">
        <v>123480462</v>
      </c>
      <c r="G385" s="41">
        <f t="shared" si="12"/>
        <v>1</v>
      </c>
      <c r="H385" s="28">
        <v>123480462</v>
      </c>
      <c r="I385" s="28">
        <v>0</v>
      </c>
      <c r="J385" s="28">
        <v>0</v>
      </c>
      <c r="K385" s="28">
        <v>0</v>
      </c>
      <c r="L385" s="28">
        <v>0</v>
      </c>
      <c r="M385" s="28">
        <v>123480462</v>
      </c>
      <c r="N385" s="28">
        <v>0</v>
      </c>
      <c r="O385" s="28">
        <v>0</v>
      </c>
      <c r="P385" s="28">
        <v>0</v>
      </c>
      <c r="Q385" s="28">
        <v>0</v>
      </c>
      <c r="R385" s="28">
        <v>0</v>
      </c>
      <c r="S385" s="28"/>
      <c r="T385" s="28"/>
      <c r="U385" s="28"/>
      <c r="V385" s="28">
        <f t="shared" si="13"/>
        <v>123480462</v>
      </c>
      <c r="W385" s="54" t="s">
        <v>762</v>
      </c>
      <c r="X385" s="40"/>
    </row>
    <row r="386" spans="1:24" ht="12.75" customHeight="1" x14ac:dyDescent="0.2">
      <c r="A386" s="24" t="s">
        <v>208</v>
      </c>
      <c r="B386" s="25" t="s">
        <v>305</v>
      </c>
      <c r="C386" s="26" t="s">
        <v>306</v>
      </c>
      <c r="D386" s="43" t="s">
        <v>464</v>
      </c>
      <c r="E386" s="27" t="s">
        <v>663</v>
      </c>
      <c r="F386" s="28">
        <v>95593582</v>
      </c>
      <c r="G386" s="41">
        <f t="shared" si="12"/>
        <v>1</v>
      </c>
      <c r="H386" s="28">
        <v>95593582</v>
      </c>
      <c r="I386" s="28">
        <v>0</v>
      </c>
      <c r="J386" s="28">
        <v>0</v>
      </c>
      <c r="K386" s="28">
        <v>0</v>
      </c>
      <c r="L386" s="28">
        <v>0</v>
      </c>
      <c r="M386" s="28">
        <v>95593582</v>
      </c>
      <c r="N386" s="28">
        <v>0</v>
      </c>
      <c r="O386" s="28">
        <v>0</v>
      </c>
      <c r="P386" s="28">
        <v>0</v>
      </c>
      <c r="Q386" s="28">
        <v>0</v>
      </c>
      <c r="R386" s="28">
        <v>0</v>
      </c>
      <c r="S386" s="28"/>
      <c r="T386" s="28"/>
      <c r="U386" s="28"/>
      <c r="V386" s="28">
        <f t="shared" si="13"/>
        <v>95593582</v>
      </c>
      <c r="W386" s="54" t="s">
        <v>762</v>
      </c>
      <c r="X386" s="40"/>
    </row>
    <row r="387" spans="1:24" ht="12.75" customHeight="1" x14ac:dyDescent="0.2">
      <c r="A387" s="24" t="s">
        <v>208</v>
      </c>
      <c r="B387" s="25" t="s">
        <v>305</v>
      </c>
      <c r="C387" s="26" t="s">
        <v>306</v>
      </c>
      <c r="D387" s="43" t="s">
        <v>465</v>
      </c>
      <c r="E387" s="27" t="s">
        <v>664</v>
      </c>
      <c r="F387" s="28">
        <v>110185854</v>
      </c>
      <c r="G387" s="41">
        <f t="shared" si="12"/>
        <v>1</v>
      </c>
      <c r="H387" s="28">
        <v>110185854</v>
      </c>
      <c r="I387" s="28">
        <v>0</v>
      </c>
      <c r="J387" s="28">
        <v>0</v>
      </c>
      <c r="K387" s="28">
        <v>0</v>
      </c>
      <c r="L387" s="28">
        <v>0</v>
      </c>
      <c r="M387" s="28">
        <v>110185854</v>
      </c>
      <c r="N387" s="28">
        <v>0</v>
      </c>
      <c r="O387" s="28">
        <v>0</v>
      </c>
      <c r="P387" s="28">
        <v>0</v>
      </c>
      <c r="Q387" s="28">
        <v>0</v>
      </c>
      <c r="R387" s="28">
        <v>0</v>
      </c>
      <c r="S387" s="28"/>
      <c r="T387" s="28"/>
      <c r="U387" s="28"/>
      <c r="V387" s="28">
        <f t="shared" si="13"/>
        <v>110185854</v>
      </c>
      <c r="W387" s="54" t="s">
        <v>762</v>
      </c>
      <c r="X387" s="40"/>
    </row>
    <row r="388" spans="1:24" ht="12.75" customHeight="1" x14ac:dyDescent="0.2">
      <c r="A388" s="24" t="s">
        <v>208</v>
      </c>
      <c r="B388" s="25" t="s">
        <v>305</v>
      </c>
      <c r="C388" s="26" t="s">
        <v>306</v>
      </c>
      <c r="D388" s="43" t="s">
        <v>466</v>
      </c>
      <c r="E388" s="27" t="s">
        <v>665</v>
      </c>
      <c r="F388" s="28">
        <v>130314256</v>
      </c>
      <c r="G388" s="41">
        <f t="shared" si="12"/>
        <v>1</v>
      </c>
      <c r="H388" s="28">
        <v>130314256</v>
      </c>
      <c r="I388" s="28">
        <v>0</v>
      </c>
      <c r="J388" s="28">
        <v>0</v>
      </c>
      <c r="K388" s="28">
        <v>0</v>
      </c>
      <c r="L388" s="28">
        <v>0</v>
      </c>
      <c r="M388" s="28">
        <v>130314256</v>
      </c>
      <c r="N388" s="28">
        <v>0</v>
      </c>
      <c r="O388" s="28">
        <v>0</v>
      </c>
      <c r="P388" s="28">
        <v>0</v>
      </c>
      <c r="Q388" s="28">
        <v>0</v>
      </c>
      <c r="R388" s="28">
        <v>0</v>
      </c>
      <c r="S388" s="28"/>
      <c r="T388" s="28"/>
      <c r="U388" s="28"/>
      <c r="V388" s="28">
        <f t="shared" si="13"/>
        <v>130314256</v>
      </c>
      <c r="W388" s="54" t="s">
        <v>762</v>
      </c>
      <c r="X388" s="40"/>
    </row>
    <row r="389" spans="1:24" ht="12.75" customHeight="1" x14ac:dyDescent="0.2">
      <c r="A389" s="24" t="s">
        <v>208</v>
      </c>
      <c r="B389" s="25" t="s">
        <v>95</v>
      </c>
      <c r="C389" s="26" t="s">
        <v>307</v>
      </c>
      <c r="D389" s="43" t="s">
        <v>467</v>
      </c>
      <c r="E389" s="27" t="s">
        <v>666</v>
      </c>
      <c r="F389" s="28">
        <v>232402500</v>
      </c>
      <c r="G389" s="41">
        <f t="shared" si="12"/>
        <v>1</v>
      </c>
      <c r="H389" s="28">
        <v>232402500</v>
      </c>
      <c r="I389" s="28">
        <v>0</v>
      </c>
      <c r="J389" s="28">
        <v>0</v>
      </c>
      <c r="K389" s="28">
        <v>0</v>
      </c>
      <c r="L389" s="28">
        <v>0</v>
      </c>
      <c r="M389" s="28">
        <v>232402500</v>
      </c>
      <c r="N389" s="28">
        <v>0</v>
      </c>
      <c r="O389" s="28">
        <v>0</v>
      </c>
      <c r="P389" s="28">
        <v>0</v>
      </c>
      <c r="Q389" s="28">
        <v>0</v>
      </c>
      <c r="R389" s="28">
        <v>0</v>
      </c>
      <c r="S389" s="28"/>
      <c r="T389" s="28"/>
      <c r="U389" s="28"/>
      <c r="V389" s="28">
        <f t="shared" si="13"/>
        <v>232402500</v>
      </c>
      <c r="W389" s="54" t="s">
        <v>762</v>
      </c>
      <c r="X389" s="40"/>
    </row>
    <row r="390" spans="1:24" ht="12.75" customHeight="1" x14ac:dyDescent="0.2">
      <c r="A390" s="24" t="s">
        <v>208</v>
      </c>
      <c r="B390" s="25" t="s">
        <v>95</v>
      </c>
      <c r="C390" s="26" t="s">
        <v>308</v>
      </c>
      <c r="D390" s="43" t="s">
        <v>468</v>
      </c>
      <c r="E390" s="27" t="s">
        <v>667</v>
      </c>
      <c r="F390" s="28">
        <v>16500000</v>
      </c>
      <c r="G390" s="41">
        <f t="shared" si="12"/>
        <v>1</v>
      </c>
      <c r="H390" s="28">
        <v>16500000</v>
      </c>
      <c r="I390" s="28">
        <v>0</v>
      </c>
      <c r="J390" s="28">
        <v>0</v>
      </c>
      <c r="K390" s="28">
        <v>0</v>
      </c>
      <c r="L390" s="28">
        <v>0</v>
      </c>
      <c r="M390" s="28">
        <v>16500000</v>
      </c>
      <c r="N390" s="28">
        <v>0</v>
      </c>
      <c r="O390" s="28">
        <v>0</v>
      </c>
      <c r="P390" s="28">
        <v>0</v>
      </c>
      <c r="Q390" s="28">
        <v>0</v>
      </c>
      <c r="R390" s="28">
        <v>0</v>
      </c>
      <c r="S390" s="28"/>
      <c r="T390" s="28"/>
      <c r="U390" s="28"/>
      <c r="V390" s="28">
        <f t="shared" si="13"/>
        <v>16500000</v>
      </c>
      <c r="W390" s="54" t="s">
        <v>762</v>
      </c>
      <c r="X390" s="40"/>
    </row>
    <row r="391" spans="1:24" ht="12.75" customHeight="1" x14ac:dyDescent="0.2">
      <c r="A391" s="24" t="s">
        <v>208</v>
      </c>
      <c r="B391" s="25" t="s">
        <v>95</v>
      </c>
      <c r="C391" s="26" t="s">
        <v>309</v>
      </c>
      <c r="D391" s="43" t="s">
        <v>469</v>
      </c>
      <c r="E391" s="27" t="s">
        <v>668</v>
      </c>
      <c r="F391" s="28">
        <v>238558525</v>
      </c>
      <c r="G391" s="41">
        <f t="shared" si="12"/>
        <v>1</v>
      </c>
      <c r="H391" s="28">
        <v>238558525</v>
      </c>
      <c r="I391" s="28">
        <v>0</v>
      </c>
      <c r="J391" s="28">
        <v>0</v>
      </c>
      <c r="K391" s="28">
        <v>0</v>
      </c>
      <c r="L391" s="28">
        <v>0</v>
      </c>
      <c r="M391" s="28">
        <v>238558525</v>
      </c>
      <c r="N391" s="28">
        <v>0</v>
      </c>
      <c r="O391" s="28">
        <v>0</v>
      </c>
      <c r="P391" s="28">
        <v>0</v>
      </c>
      <c r="Q391" s="28">
        <v>0</v>
      </c>
      <c r="R391" s="28">
        <v>0</v>
      </c>
      <c r="S391" s="28"/>
      <c r="T391" s="28"/>
      <c r="U391" s="28"/>
      <c r="V391" s="28">
        <f t="shared" si="13"/>
        <v>238558525</v>
      </c>
      <c r="W391" s="54" t="s">
        <v>762</v>
      </c>
      <c r="X391" s="40"/>
    </row>
    <row r="392" spans="1:24" ht="12.75" customHeight="1" x14ac:dyDescent="0.2">
      <c r="A392" s="24" t="s">
        <v>208</v>
      </c>
      <c r="B392" s="25" t="s">
        <v>95</v>
      </c>
      <c r="C392" s="26" t="s">
        <v>310</v>
      </c>
      <c r="D392" s="43" t="s">
        <v>470</v>
      </c>
      <c r="E392" s="27" t="s">
        <v>669</v>
      </c>
      <c r="F392" s="28">
        <v>235094385</v>
      </c>
      <c r="G392" s="41">
        <f t="shared" si="12"/>
        <v>1</v>
      </c>
      <c r="H392" s="28">
        <v>235094385</v>
      </c>
      <c r="I392" s="28">
        <v>0</v>
      </c>
      <c r="J392" s="28">
        <v>0</v>
      </c>
      <c r="K392" s="28">
        <v>0</v>
      </c>
      <c r="L392" s="28">
        <v>0</v>
      </c>
      <c r="M392" s="28">
        <v>235094385</v>
      </c>
      <c r="N392" s="28">
        <v>0</v>
      </c>
      <c r="O392" s="28">
        <v>0</v>
      </c>
      <c r="P392" s="28">
        <v>0</v>
      </c>
      <c r="Q392" s="28">
        <v>0</v>
      </c>
      <c r="R392" s="28">
        <v>0</v>
      </c>
      <c r="S392" s="28"/>
      <c r="T392" s="28"/>
      <c r="U392" s="28"/>
      <c r="V392" s="28">
        <f t="shared" si="13"/>
        <v>235094385</v>
      </c>
      <c r="W392" s="54" t="s">
        <v>762</v>
      </c>
      <c r="X392" s="40"/>
    </row>
    <row r="393" spans="1:24" ht="12.75" customHeight="1" x14ac:dyDescent="0.2">
      <c r="A393" s="24" t="s">
        <v>208</v>
      </c>
      <c r="B393" s="25" t="s">
        <v>95</v>
      </c>
      <c r="C393" s="26" t="s">
        <v>311</v>
      </c>
      <c r="D393" s="43" t="s">
        <v>471</v>
      </c>
      <c r="E393" s="27" t="s">
        <v>670</v>
      </c>
      <c r="F393" s="28">
        <v>28268750</v>
      </c>
      <c r="G393" s="41">
        <f t="shared" si="12"/>
        <v>1</v>
      </c>
      <c r="H393" s="28">
        <v>28268750</v>
      </c>
      <c r="I393" s="28">
        <v>0</v>
      </c>
      <c r="J393" s="28">
        <v>0</v>
      </c>
      <c r="K393" s="28">
        <v>0</v>
      </c>
      <c r="L393" s="28">
        <v>0</v>
      </c>
      <c r="M393" s="28">
        <v>28268750</v>
      </c>
      <c r="N393" s="28">
        <v>0</v>
      </c>
      <c r="O393" s="28">
        <v>0</v>
      </c>
      <c r="P393" s="28">
        <v>0</v>
      </c>
      <c r="Q393" s="28">
        <v>0</v>
      </c>
      <c r="R393" s="28">
        <v>0</v>
      </c>
      <c r="S393" s="28"/>
      <c r="T393" s="28"/>
      <c r="U393" s="28"/>
      <c r="V393" s="28">
        <f t="shared" si="13"/>
        <v>28268750</v>
      </c>
      <c r="W393" s="54" t="s">
        <v>762</v>
      </c>
      <c r="X393" s="40"/>
    </row>
    <row r="394" spans="1:24" ht="12.75" customHeight="1" x14ac:dyDescent="0.2">
      <c r="A394" s="24" t="s">
        <v>208</v>
      </c>
      <c r="B394" s="25" t="s">
        <v>95</v>
      </c>
      <c r="C394" s="26" t="s">
        <v>311</v>
      </c>
      <c r="D394" s="43" t="s">
        <v>472</v>
      </c>
      <c r="E394" s="27" t="s">
        <v>671</v>
      </c>
      <c r="F394" s="28">
        <v>88716285</v>
      </c>
      <c r="G394" s="41">
        <f t="shared" si="12"/>
        <v>1</v>
      </c>
      <c r="H394" s="28">
        <v>88716285</v>
      </c>
      <c r="I394" s="28">
        <v>0</v>
      </c>
      <c r="J394" s="28">
        <v>0</v>
      </c>
      <c r="K394" s="28">
        <v>0</v>
      </c>
      <c r="L394" s="28">
        <v>0</v>
      </c>
      <c r="M394" s="28">
        <v>88716285</v>
      </c>
      <c r="N394" s="28">
        <v>0</v>
      </c>
      <c r="O394" s="28">
        <v>0</v>
      </c>
      <c r="P394" s="28">
        <v>0</v>
      </c>
      <c r="Q394" s="28">
        <v>0</v>
      </c>
      <c r="R394" s="28">
        <v>0</v>
      </c>
      <c r="S394" s="28"/>
      <c r="T394" s="28"/>
      <c r="U394" s="28"/>
      <c r="V394" s="28">
        <f t="shared" si="13"/>
        <v>88716285</v>
      </c>
      <c r="W394" s="54" t="s">
        <v>762</v>
      </c>
      <c r="X394" s="40"/>
    </row>
    <row r="395" spans="1:24" ht="12.75" customHeight="1" x14ac:dyDescent="0.2">
      <c r="A395" s="24" t="s">
        <v>208</v>
      </c>
      <c r="B395" s="25" t="s">
        <v>95</v>
      </c>
      <c r="C395" s="26" t="s">
        <v>311</v>
      </c>
      <c r="D395" s="43" t="s">
        <v>473</v>
      </c>
      <c r="E395" s="27" t="s">
        <v>672</v>
      </c>
      <c r="F395" s="28">
        <v>88716285</v>
      </c>
      <c r="G395" s="41">
        <f t="shared" si="12"/>
        <v>1</v>
      </c>
      <c r="H395" s="28">
        <v>88716285</v>
      </c>
      <c r="I395" s="28">
        <v>0</v>
      </c>
      <c r="J395" s="28">
        <v>0</v>
      </c>
      <c r="K395" s="28">
        <v>0</v>
      </c>
      <c r="L395" s="28">
        <v>0</v>
      </c>
      <c r="M395" s="28">
        <v>88716285</v>
      </c>
      <c r="N395" s="28">
        <v>0</v>
      </c>
      <c r="O395" s="28">
        <v>0</v>
      </c>
      <c r="P395" s="28">
        <v>0</v>
      </c>
      <c r="Q395" s="28">
        <v>0</v>
      </c>
      <c r="R395" s="28">
        <v>0</v>
      </c>
      <c r="S395" s="28"/>
      <c r="T395" s="28"/>
      <c r="U395" s="28"/>
      <c r="V395" s="28">
        <f t="shared" si="13"/>
        <v>88716285</v>
      </c>
      <c r="W395" s="54" t="s">
        <v>762</v>
      </c>
      <c r="X395" s="40"/>
    </row>
    <row r="396" spans="1:24" ht="12.75" customHeight="1" x14ac:dyDescent="0.2">
      <c r="A396" s="24" t="s">
        <v>208</v>
      </c>
      <c r="B396" s="25" t="s">
        <v>95</v>
      </c>
      <c r="C396" s="26" t="s">
        <v>312</v>
      </c>
      <c r="D396" s="43" t="s">
        <v>474</v>
      </c>
      <c r="E396" s="27" t="s">
        <v>673</v>
      </c>
      <c r="F396" s="28">
        <v>9232420</v>
      </c>
      <c r="G396" s="41">
        <f t="shared" si="12"/>
        <v>1</v>
      </c>
      <c r="H396" s="28">
        <v>9232420</v>
      </c>
      <c r="I396" s="28">
        <v>0</v>
      </c>
      <c r="J396" s="28">
        <v>0</v>
      </c>
      <c r="K396" s="28">
        <v>0</v>
      </c>
      <c r="L396" s="28">
        <v>0</v>
      </c>
      <c r="M396" s="28">
        <v>9232420</v>
      </c>
      <c r="N396" s="28">
        <v>0</v>
      </c>
      <c r="O396" s="28">
        <v>0</v>
      </c>
      <c r="P396" s="28">
        <v>0</v>
      </c>
      <c r="Q396" s="28">
        <v>0</v>
      </c>
      <c r="R396" s="28">
        <v>0</v>
      </c>
      <c r="S396" s="28"/>
      <c r="T396" s="28"/>
      <c r="U396" s="28"/>
      <c r="V396" s="28">
        <f t="shared" si="13"/>
        <v>9232420</v>
      </c>
      <c r="W396" s="54" t="s">
        <v>762</v>
      </c>
      <c r="X396" s="40"/>
    </row>
    <row r="397" spans="1:24" ht="12.75" customHeight="1" x14ac:dyDescent="0.2">
      <c r="A397" s="24" t="s">
        <v>208</v>
      </c>
      <c r="B397" s="25" t="s">
        <v>95</v>
      </c>
      <c r="C397" s="26" t="s">
        <v>313</v>
      </c>
      <c r="D397" s="43" t="s">
        <v>475</v>
      </c>
      <c r="E397" s="27" t="s">
        <v>674</v>
      </c>
      <c r="F397" s="28">
        <v>53400000</v>
      </c>
      <c r="G397" s="41">
        <f t="shared" si="12"/>
        <v>1</v>
      </c>
      <c r="H397" s="28">
        <v>53400000</v>
      </c>
      <c r="I397" s="28">
        <v>0</v>
      </c>
      <c r="J397" s="28">
        <v>0</v>
      </c>
      <c r="K397" s="28">
        <v>0</v>
      </c>
      <c r="L397" s="28">
        <v>0</v>
      </c>
      <c r="M397" s="28">
        <v>53400000</v>
      </c>
      <c r="N397" s="28">
        <v>0</v>
      </c>
      <c r="O397" s="28">
        <v>0</v>
      </c>
      <c r="P397" s="28">
        <v>0</v>
      </c>
      <c r="Q397" s="28">
        <v>0</v>
      </c>
      <c r="R397" s="28">
        <v>0</v>
      </c>
      <c r="S397" s="28"/>
      <c r="T397" s="28"/>
      <c r="U397" s="28"/>
      <c r="V397" s="28">
        <f t="shared" si="13"/>
        <v>53400000</v>
      </c>
      <c r="W397" s="54" t="s">
        <v>762</v>
      </c>
      <c r="X397" s="40"/>
    </row>
    <row r="398" spans="1:24" ht="12.75" customHeight="1" x14ac:dyDescent="0.2">
      <c r="A398" s="24" t="s">
        <v>208</v>
      </c>
      <c r="B398" s="25" t="s">
        <v>95</v>
      </c>
      <c r="C398" s="26" t="s">
        <v>111</v>
      </c>
      <c r="D398" s="43" t="s">
        <v>476</v>
      </c>
      <c r="E398" s="27" t="s">
        <v>675</v>
      </c>
      <c r="F398" s="28">
        <v>17089972</v>
      </c>
      <c r="G398" s="41">
        <f t="shared" si="12"/>
        <v>1</v>
      </c>
      <c r="H398" s="28">
        <v>17089972</v>
      </c>
      <c r="I398" s="28">
        <v>0</v>
      </c>
      <c r="J398" s="28">
        <v>0</v>
      </c>
      <c r="K398" s="28">
        <v>0</v>
      </c>
      <c r="L398" s="28">
        <v>0</v>
      </c>
      <c r="M398" s="28">
        <v>17089972</v>
      </c>
      <c r="N398" s="28">
        <v>0</v>
      </c>
      <c r="O398" s="28">
        <v>0</v>
      </c>
      <c r="P398" s="28">
        <v>0</v>
      </c>
      <c r="Q398" s="28">
        <v>0</v>
      </c>
      <c r="R398" s="28">
        <v>0</v>
      </c>
      <c r="S398" s="28"/>
      <c r="T398" s="28"/>
      <c r="U398" s="28"/>
      <c r="V398" s="28">
        <f t="shared" si="13"/>
        <v>17089972</v>
      </c>
      <c r="W398" s="54" t="s">
        <v>762</v>
      </c>
      <c r="X398" s="40"/>
    </row>
    <row r="399" spans="1:24" ht="12.75" customHeight="1" x14ac:dyDescent="0.2">
      <c r="A399" s="24" t="s">
        <v>208</v>
      </c>
      <c r="B399" s="25" t="s">
        <v>95</v>
      </c>
      <c r="C399" s="26" t="s">
        <v>314</v>
      </c>
      <c r="D399" s="43" t="s">
        <v>477</v>
      </c>
      <c r="E399" s="27" t="s">
        <v>676</v>
      </c>
      <c r="F399" s="28">
        <v>46200000</v>
      </c>
      <c r="G399" s="41">
        <f t="shared" si="12"/>
        <v>0.5</v>
      </c>
      <c r="H399" s="28">
        <v>46200000</v>
      </c>
      <c r="I399" s="28">
        <v>0</v>
      </c>
      <c r="J399" s="28">
        <v>0</v>
      </c>
      <c r="K399" s="28">
        <v>0</v>
      </c>
      <c r="L399" s="28">
        <v>0</v>
      </c>
      <c r="M399" s="28">
        <v>23100000</v>
      </c>
      <c r="N399" s="28">
        <v>0</v>
      </c>
      <c r="O399" s="28">
        <v>0</v>
      </c>
      <c r="P399" s="28">
        <v>0</v>
      </c>
      <c r="Q399" s="28">
        <v>0</v>
      </c>
      <c r="R399" s="28">
        <v>0</v>
      </c>
      <c r="S399" s="28"/>
      <c r="T399" s="28"/>
      <c r="U399" s="28"/>
      <c r="V399" s="28">
        <f t="shared" si="13"/>
        <v>23100000</v>
      </c>
      <c r="W399" s="54" t="s">
        <v>762</v>
      </c>
      <c r="X399" s="40"/>
    </row>
    <row r="400" spans="1:24" ht="12.75" customHeight="1" x14ac:dyDescent="0.2">
      <c r="A400" s="24" t="s">
        <v>208</v>
      </c>
      <c r="B400" s="25" t="s">
        <v>95</v>
      </c>
      <c r="C400" s="26" t="s">
        <v>315</v>
      </c>
      <c r="D400" s="43" t="s">
        <v>478</v>
      </c>
      <c r="E400" s="27" t="s">
        <v>677</v>
      </c>
      <c r="F400" s="28">
        <v>29333316</v>
      </c>
      <c r="G400" s="41">
        <f t="shared" si="12"/>
        <v>1</v>
      </c>
      <c r="H400" s="28">
        <v>29333316</v>
      </c>
      <c r="I400" s="28">
        <v>0</v>
      </c>
      <c r="J400" s="28">
        <v>0</v>
      </c>
      <c r="K400" s="28">
        <v>0</v>
      </c>
      <c r="L400" s="28">
        <v>0</v>
      </c>
      <c r="M400" s="28">
        <v>29333316</v>
      </c>
      <c r="N400" s="28">
        <v>0</v>
      </c>
      <c r="O400" s="28">
        <v>0</v>
      </c>
      <c r="P400" s="28">
        <v>0</v>
      </c>
      <c r="Q400" s="28">
        <v>0</v>
      </c>
      <c r="R400" s="28">
        <v>0</v>
      </c>
      <c r="S400" s="28"/>
      <c r="T400" s="28"/>
      <c r="U400" s="28"/>
      <c r="V400" s="28">
        <f t="shared" si="13"/>
        <v>29333316</v>
      </c>
      <c r="W400" s="54" t="s">
        <v>762</v>
      </c>
      <c r="X400" s="40"/>
    </row>
    <row r="401" spans="1:24" ht="12.75" customHeight="1" x14ac:dyDescent="0.2">
      <c r="A401" s="24" t="s">
        <v>208</v>
      </c>
      <c r="B401" s="25" t="s">
        <v>95</v>
      </c>
      <c r="C401" s="26" t="s">
        <v>315</v>
      </c>
      <c r="D401" s="43" t="s">
        <v>479</v>
      </c>
      <c r="E401" s="27" t="s">
        <v>678</v>
      </c>
      <c r="F401" s="28">
        <v>69012563</v>
      </c>
      <c r="G401" s="41">
        <f t="shared" si="12"/>
        <v>0</v>
      </c>
      <c r="H401" s="28">
        <v>69012563</v>
      </c>
      <c r="I401" s="28">
        <v>0</v>
      </c>
      <c r="J401" s="28">
        <v>0</v>
      </c>
      <c r="K401" s="28">
        <v>0</v>
      </c>
      <c r="L401" s="28">
        <v>0</v>
      </c>
      <c r="M401" s="28">
        <v>69012563</v>
      </c>
      <c r="N401" s="28">
        <v>0</v>
      </c>
      <c r="O401" s="28">
        <v>0</v>
      </c>
      <c r="P401" s="28">
        <v>0</v>
      </c>
      <c r="Q401" s="28">
        <v>0</v>
      </c>
      <c r="R401" s="28">
        <v>-69012563</v>
      </c>
      <c r="S401" s="28"/>
      <c r="T401" s="28"/>
      <c r="U401" s="28"/>
      <c r="V401" s="28">
        <f t="shared" si="13"/>
        <v>0</v>
      </c>
      <c r="W401" s="54" t="s">
        <v>762</v>
      </c>
      <c r="X401" s="40"/>
    </row>
    <row r="402" spans="1:24" ht="12.75" customHeight="1" x14ac:dyDescent="0.2">
      <c r="A402" s="24" t="s">
        <v>208</v>
      </c>
      <c r="B402" s="25" t="s">
        <v>95</v>
      </c>
      <c r="C402" s="26" t="s">
        <v>315</v>
      </c>
      <c r="D402" s="43" t="s">
        <v>480</v>
      </c>
      <c r="E402" s="27" t="s">
        <v>679</v>
      </c>
      <c r="F402" s="28">
        <v>31025000</v>
      </c>
      <c r="G402" s="41">
        <f t="shared" si="12"/>
        <v>1</v>
      </c>
      <c r="H402" s="28">
        <v>31025000</v>
      </c>
      <c r="I402" s="28">
        <v>0</v>
      </c>
      <c r="J402" s="28">
        <v>0</v>
      </c>
      <c r="K402" s="28">
        <v>0</v>
      </c>
      <c r="L402" s="28">
        <v>0</v>
      </c>
      <c r="M402" s="28">
        <v>31025000</v>
      </c>
      <c r="N402" s="28">
        <v>0</v>
      </c>
      <c r="O402" s="28">
        <v>0</v>
      </c>
      <c r="P402" s="28">
        <v>0</v>
      </c>
      <c r="Q402" s="28">
        <v>0</v>
      </c>
      <c r="R402" s="28">
        <v>0</v>
      </c>
      <c r="S402" s="28"/>
      <c r="T402" s="28"/>
      <c r="U402" s="28"/>
      <c r="V402" s="28">
        <f t="shared" si="13"/>
        <v>31025000</v>
      </c>
      <c r="W402" s="54" t="s">
        <v>762</v>
      </c>
      <c r="X402" s="40"/>
    </row>
    <row r="403" spans="1:24" ht="12.75" customHeight="1" x14ac:dyDescent="0.2">
      <c r="A403" s="24" t="s">
        <v>208</v>
      </c>
      <c r="B403" s="25" t="s">
        <v>95</v>
      </c>
      <c r="C403" s="26" t="s">
        <v>316</v>
      </c>
      <c r="D403" s="43" t="s">
        <v>481</v>
      </c>
      <c r="E403" s="27" t="s">
        <v>680</v>
      </c>
      <c r="F403" s="28">
        <v>52800000</v>
      </c>
      <c r="G403" s="41">
        <f t="shared" si="12"/>
        <v>0.5</v>
      </c>
      <c r="H403" s="28">
        <v>52800000</v>
      </c>
      <c r="I403" s="28">
        <v>0</v>
      </c>
      <c r="J403" s="28">
        <v>0</v>
      </c>
      <c r="K403" s="28">
        <v>0</v>
      </c>
      <c r="L403" s="28">
        <v>0</v>
      </c>
      <c r="M403" s="28">
        <v>26400000</v>
      </c>
      <c r="N403" s="28">
        <v>0</v>
      </c>
      <c r="O403" s="28">
        <v>0</v>
      </c>
      <c r="P403" s="28">
        <v>0</v>
      </c>
      <c r="Q403" s="28">
        <v>0</v>
      </c>
      <c r="R403" s="28">
        <v>0</v>
      </c>
      <c r="S403" s="28"/>
      <c r="T403" s="28"/>
      <c r="U403" s="28"/>
      <c r="V403" s="28">
        <f t="shared" si="13"/>
        <v>26400000</v>
      </c>
      <c r="W403" s="54" t="s">
        <v>762</v>
      </c>
      <c r="X403" s="40"/>
    </row>
    <row r="404" spans="1:24" ht="12.75" customHeight="1" x14ac:dyDescent="0.2">
      <c r="A404" s="24" t="s">
        <v>208</v>
      </c>
      <c r="B404" s="25" t="s">
        <v>95</v>
      </c>
      <c r="C404" s="26" t="s">
        <v>316</v>
      </c>
      <c r="D404" s="43" t="s">
        <v>482</v>
      </c>
      <c r="E404" s="27" t="s">
        <v>681</v>
      </c>
      <c r="F404" s="28">
        <v>221021800</v>
      </c>
      <c r="G404" s="41">
        <f t="shared" si="12"/>
        <v>1</v>
      </c>
      <c r="H404" s="28">
        <v>221021800</v>
      </c>
      <c r="I404" s="28">
        <v>0</v>
      </c>
      <c r="J404" s="28">
        <v>0</v>
      </c>
      <c r="K404" s="28">
        <v>0</v>
      </c>
      <c r="L404" s="28">
        <v>0</v>
      </c>
      <c r="M404" s="28">
        <v>221021800</v>
      </c>
      <c r="N404" s="28">
        <v>0</v>
      </c>
      <c r="O404" s="28">
        <v>0</v>
      </c>
      <c r="P404" s="28">
        <v>0</v>
      </c>
      <c r="Q404" s="28">
        <v>0</v>
      </c>
      <c r="R404" s="28">
        <v>0</v>
      </c>
      <c r="S404" s="28"/>
      <c r="T404" s="28"/>
      <c r="U404" s="28"/>
      <c r="V404" s="28">
        <f t="shared" si="13"/>
        <v>221021800</v>
      </c>
      <c r="W404" s="54" t="s">
        <v>762</v>
      </c>
      <c r="X404" s="40"/>
    </row>
    <row r="405" spans="1:24" ht="12.75" customHeight="1" x14ac:dyDescent="0.2">
      <c r="A405" s="24" t="s">
        <v>208</v>
      </c>
      <c r="B405" s="25" t="s">
        <v>95</v>
      </c>
      <c r="C405" s="26" t="s">
        <v>316</v>
      </c>
      <c r="D405" s="43" t="s">
        <v>483</v>
      </c>
      <c r="E405" s="27" t="s">
        <v>682</v>
      </c>
      <c r="F405" s="28">
        <v>207793040</v>
      </c>
      <c r="G405" s="41">
        <f t="shared" si="12"/>
        <v>1</v>
      </c>
      <c r="H405" s="28">
        <v>207793040</v>
      </c>
      <c r="I405" s="28">
        <v>0</v>
      </c>
      <c r="J405" s="28">
        <v>0</v>
      </c>
      <c r="K405" s="28">
        <v>0</v>
      </c>
      <c r="L405" s="28">
        <v>0</v>
      </c>
      <c r="M405" s="28">
        <v>207793040</v>
      </c>
      <c r="N405" s="28">
        <v>0</v>
      </c>
      <c r="O405" s="28">
        <v>0</v>
      </c>
      <c r="P405" s="28">
        <v>0</v>
      </c>
      <c r="Q405" s="28">
        <v>0</v>
      </c>
      <c r="R405" s="28">
        <v>0</v>
      </c>
      <c r="S405" s="28"/>
      <c r="T405" s="28"/>
      <c r="U405" s="28"/>
      <c r="V405" s="28">
        <f t="shared" si="13"/>
        <v>207793040</v>
      </c>
      <c r="W405" s="54" t="s">
        <v>762</v>
      </c>
      <c r="X405" s="40"/>
    </row>
    <row r="406" spans="1:24" ht="12.75" customHeight="1" x14ac:dyDescent="0.2">
      <c r="A406" s="24" t="s">
        <v>208</v>
      </c>
      <c r="B406" s="25" t="s">
        <v>95</v>
      </c>
      <c r="C406" s="26" t="s">
        <v>317</v>
      </c>
      <c r="D406" s="43" t="s">
        <v>484</v>
      </c>
      <c r="E406" s="27" t="s">
        <v>683</v>
      </c>
      <c r="F406" s="28">
        <v>55966179</v>
      </c>
      <c r="G406" s="41">
        <f t="shared" si="12"/>
        <v>1</v>
      </c>
      <c r="H406" s="28">
        <v>55966179</v>
      </c>
      <c r="I406" s="28">
        <v>0</v>
      </c>
      <c r="J406" s="28">
        <v>0</v>
      </c>
      <c r="K406" s="28">
        <v>0</v>
      </c>
      <c r="L406" s="28">
        <v>0</v>
      </c>
      <c r="M406" s="28">
        <v>55966179</v>
      </c>
      <c r="N406" s="28">
        <v>0</v>
      </c>
      <c r="O406" s="28">
        <v>0</v>
      </c>
      <c r="P406" s="28">
        <v>0</v>
      </c>
      <c r="Q406" s="28">
        <v>0</v>
      </c>
      <c r="R406" s="28">
        <v>0</v>
      </c>
      <c r="S406" s="28"/>
      <c r="T406" s="28"/>
      <c r="U406" s="28"/>
      <c r="V406" s="28">
        <f t="shared" si="13"/>
        <v>55966179</v>
      </c>
      <c r="W406" s="54" t="s">
        <v>762</v>
      </c>
      <c r="X406" s="40"/>
    </row>
    <row r="407" spans="1:24" ht="12.75" customHeight="1" x14ac:dyDescent="0.2">
      <c r="A407" s="24" t="s">
        <v>208</v>
      </c>
      <c r="B407" s="25" t="s">
        <v>95</v>
      </c>
      <c r="C407" s="26" t="s">
        <v>318</v>
      </c>
      <c r="D407" s="43" t="s">
        <v>485</v>
      </c>
      <c r="E407" s="27" t="s">
        <v>684</v>
      </c>
      <c r="F407" s="28">
        <v>112993920</v>
      </c>
      <c r="G407" s="41">
        <f t="shared" si="12"/>
        <v>0.4</v>
      </c>
      <c r="H407" s="28">
        <v>112993920</v>
      </c>
      <c r="I407" s="28">
        <v>0</v>
      </c>
      <c r="J407" s="28">
        <v>0</v>
      </c>
      <c r="K407" s="28">
        <v>0</v>
      </c>
      <c r="L407" s="28">
        <v>0</v>
      </c>
      <c r="M407" s="28">
        <v>45197568</v>
      </c>
      <c r="N407" s="28">
        <v>0</v>
      </c>
      <c r="O407" s="28">
        <v>0</v>
      </c>
      <c r="P407" s="28">
        <v>0</v>
      </c>
      <c r="Q407" s="28">
        <v>0</v>
      </c>
      <c r="R407" s="28">
        <v>0</v>
      </c>
      <c r="S407" s="28"/>
      <c r="T407" s="28"/>
      <c r="U407" s="28"/>
      <c r="V407" s="28">
        <f t="shared" si="13"/>
        <v>45197568</v>
      </c>
      <c r="W407" s="54" t="s">
        <v>762</v>
      </c>
      <c r="X407" s="40"/>
    </row>
    <row r="408" spans="1:24" ht="12.75" customHeight="1" x14ac:dyDescent="0.2">
      <c r="A408" s="24" t="s">
        <v>208</v>
      </c>
      <c r="B408" s="25" t="s">
        <v>95</v>
      </c>
      <c r="C408" s="26" t="s">
        <v>238</v>
      </c>
      <c r="D408" s="43" t="s">
        <v>486</v>
      </c>
      <c r="E408" s="27" t="s">
        <v>685</v>
      </c>
      <c r="F408" s="28">
        <v>52800000</v>
      </c>
      <c r="G408" s="41">
        <f t="shared" si="12"/>
        <v>0.5</v>
      </c>
      <c r="H408" s="28">
        <v>52800000</v>
      </c>
      <c r="I408" s="28">
        <v>0</v>
      </c>
      <c r="J408" s="28">
        <v>0</v>
      </c>
      <c r="K408" s="28">
        <v>0</v>
      </c>
      <c r="L408" s="28">
        <v>0</v>
      </c>
      <c r="M408" s="28">
        <v>26400000</v>
      </c>
      <c r="N408" s="28">
        <v>0</v>
      </c>
      <c r="O408" s="28">
        <v>0</v>
      </c>
      <c r="P408" s="28">
        <v>0</v>
      </c>
      <c r="Q408" s="28">
        <v>0</v>
      </c>
      <c r="R408" s="28">
        <v>0</v>
      </c>
      <c r="S408" s="28"/>
      <c r="T408" s="28"/>
      <c r="U408" s="28"/>
      <c r="V408" s="28">
        <f t="shared" si="13"/>
        <v>26400000</v>
      </c>
      <c r="W408" s="54" t="s">
        <v>762</v>
      </c>
      <c r="X408" s="40"/>
    </row>
    <row r="409" spans="1:24" ht="12.75" customHeight="1" x14ac:dyDescent="0.2">
      <c r="A409" s="24" t="s">
        <v>208</v>
      </c>
      <c r="B409" s="25" t="s">
        <v>99</v>
      </c>
      <c r="C409" s="26" t="s">
        <v>240</v>
      </c>
      <c r="D409" s="43" t="s">
        <v>487</v>
      </c>
      <c r="E409" s="27" t="s">
        <v>686</v>
      </c>
      <c r="F409" s="28">
        <v>222259552</v>
      </c>
      <c r="G409" s="41">
        <f t="shared" si="12"/>
        <v>1</v>
      </c>
      <c r="H409" s="28">
        <v>222259552</v>
      </c>
      <c r="I409" s="28">
        <v>0</v>
      </c>
      <c r="J409" s="28">
        <v>0</v>
      </c>
      <c r="K409" s="28">
        <v>0</v>
      </c>
      <c r="L409" s="28">
        <v>0</v>
      </c>
      <c r="M409" s="28">
        <v>222259552</v>
      </c>
      <c r="N409" s="28">
        <v>0</v>
      </c>
      <c r="O409" s="28">
        <v>0</v>
      </c>
      <c r="P409" s="28">
        <v>0</v>
      </c>
      <c r="Q409" s="28">
        <v>0</v>
      </c>
      <c r="R409" s="28">
        <v>0</v>
      </c>
      <c r="S409" s="28"/>
      <c r="T409" s="28"/>
      <c r="U409" s="28"/>
      <c r="V409" s="28">
        <f t="shared" si="13"/>
        <v>222259552</v>
      </c>
      <c r="W409" s="54" t="s">
        <v>762</v>
      </c>
      <c r="X409" s="40"/>
    </row>
    <row r="410" spans="1:24" ht="12.75" customHeight="1" x14ac:dyDescent="0.2">
      <c r="A410" s="24" t="s">
        <v>208</v>
      </c>
      <c r="B410" s="25" t="s">
        <v>99</v>
      </c>
      <c r="C410" s="26" t="s">
        <v>319</v>
      </c>
      <c r="D410" s="43" t="s">
        <v>488</v>
      </c>
      <c r="E410" s="27" t="s">
        <v>687</v>
      </c>
      <c r="F410" s="28">
        <v>59816020</v>
      </c>
      <c r="G410" s="41">
        <f t="shared" si="12"/>
        <v>1</v>
      </c>
      <c r="H410" s="28">
        <v>59816020</v>
      </c>
      <c r="I410" s="28">
        <v>0</v>
      </c>
      <c r="J410" s="28">
        <v>0</v>
      </c>
      <c r="K410" s="28">
        <v>0</v>
      </c>
      <c r="L410" s="28">
        <v>0</v>
      </c>
      <c r="M410" s="28">
        <v>59816020</v>
      </c>
      <c r="N410" s="28">
        <v>0</v>
      </c>
      <c r="O410" s="28">
        <v>0</v>
      </c>
      <c r="P410" s="28">
        <v>0</v>
      </c>
      <c r="Q410" s="28">
        <v>0</v>
      </c>
      <c r="R410" s="28">
        <v>0</v>
      </c>
      <c r="S410" s="28"/>
      <c r="T410" s="28"/>
      <c r="U410" s="28"/>
      <c r="V410" s="28">
        <f t="shared" si="13"/>
        <v>59816020</v>
      </c>
      <c r="W410" s="54" t="s">
        <v>762</v>
      </c>
      <c r="X410" s="40"/>
    </row>
    <row r="411" spans="1:24" ht="12.75" customHeight="1" x14ac:dyDescent="0.2">
      <c r="A411" s="24" t="s">
        <v>208</v>
      </c>
      <c r="B411" s="25" t="s">
        <v>99</v>
      </c>
      <c r="C411" s="26" t="s">
        <v>320</v>
      </c>
      <c r="D411" s="43" t="s">
        <v>489</v>
      </c>
      <c r="E411" s="27" t="s">
        <v>688</v>
      </c>
      <c r="F411" s="28">
        <v>74278846</v>
      </c>
      <c r="G411" s="41">
        <f t="shared" si="12"/>
        <v>1</v>
      </c>
      <c r="H411" s="28">
        <v>74278846</v>
      </c>
      <c r="I411" s="28">
        <v>0</v>
      </c>
      <c r="J411" s="28">
        <v>0</v>
      </c>
      <c r="K411" s="28">
        <v>0</v>
      </c>
      <c r="L411" s="28">
        <v>0</v>
      </c>
      <c r="M411" s="28">
        <v>74278846</v>
      </c>
      <c r="N411" s="28">
        <v>0</v>
      </c>
      <c r="O411" s="28">
        <v>0</v>
      </c>
      <c r="P411" s="28">
        <v>0</v>
      </c>
      <c r="Q411" s="28">
        <v>0</v>
      </c>
      <c r="R411" s="28">
        <v>0</v>
      </c>
      <c r="S411" s="28"/>
      <c r="T411" s="28"/>
      <c r="U411" s="28"/>
      <c r="V411" s="28">
        <f t="shared" si="13"/>
        <v>74278846</v>
      </c>
      <c r="W411" s="54" t="s">
        <v>762</v>
      </c>
      <c r="X411" s="40"/>
    </row>
    <row r="412" spans="1:24" ht="12.75" customHeight="1" x14ac:dyDescent="0.2">
      <c r="A412" s="24" t="s">
        <v>208</v>
      </c>
      <c r="B412" s="25" t="s">
        <v>99</v>
      </c>
      <c r="C412" s="26" t="s">
        <v>321</v>
      </c>
      <c r="D412" s="43" t="s">
        <v>490</v>
      </c>
      <c r="E412" s="27" t="s">
        <v>689</v>
      </c>
      <c r="F412" s="28">
        <v>58666656</v>
      </c>
      <c r="G412" s="41">
        <f t="shared" si="12"/>
        <v>1</v>
      </c>
      <c r="H412" s="28">
        <v>58666656</v>
      </c>
      <c r="I412" s="28">
        <v>0</v>
      </c>
      <c r="J412" s="28">
        <v>0</v>
      </c>
      <c r="K412" s="28">
        <v>0</v>
      </c>
      <c r="L412" s="28">
        <v>0</v>
      </c>
      <c r="M412" s="28">
        <v>58666656</v>
      </c>
      <c r="N412" s="28">
        <v>0</v>
      </c>
      <c r="O412" s="28">
        <v>0</v>
      </c>
      <c r="P412" s="28">
        <v>0</v>
      </c>
      <c r="Q412" s="28">
        <v>0</v>
      </c>
      <c r="R412" s="28">
        <v>0</v>
      </c>
      <c r="S412" s="28"/>
      <c r="T412" s="28"/>
      <c r="U412" s="28"/>
      <c r="V412" s="28">
        <f t="shared" si="13"/>
        <v>58666656</v>
      </c>
      <c r="W412" s="54" t="s">
        <v>762</v>
      </c>
      <c r="X412" s="40"/>
    </row>
    <row r="413" spans="1:24" ht="12.75" customHeight="1" x14ac:dyDescent="0.2">
      <c r="A413" s="24" t="s">
        <v>208</v>
      </c>
      <c r="B413" s="25" t="s">
        <v>99</v>
      </c>
      <c r="C413" s="26" t="s">
        <v>321</v>
      </c>
      <c r="D413" s="43" t="s">
        <v>491</v>
      </c>
      <c r="E413" s="27" t="s">
        <v>690</v>
      </c>
      <c r="F413" s="28">
        <v>69379873</v>
      </c>
      <c r="G413" s="41">
        <f t="shared" ref="G413:G476" si="14">(I413+V413)/F413</f>
        <v>1</v>
      </c>
      <c r="H413" s="28">
        <v>69379873</v>
      </c>
      <c r="I413" s="28">
        <v>0</v>
      </c>
      <c r="J413" s="28">
        <v>0</v>
      </c>
      <c r="K413" s="28">
        <v>0</v>
      </c>
      <c r="L413" s="28">
        <v>0</v>
      </c>
      <c r="M413" s="28">
        <v>69379873</v>
      </c>
      <c r="N413" s="28">
        <v>0</v>
      </c>
      <c r="O413" s="28">
        <v>0</v>
      </c>
      <c r="P413" s="28">
        <v>0</v>
      </c>
      <c r="Q413" s="28">
        <v>0</v>
      </c>
      <c r="R413" s="28">
        <v>0</v>
      </c>
      <c r="S413" s="28"/>
      <c r="T413" s="28"/>
      <c r="U413" s="28"/>
      <c r="V413" s="28">
        <f t="shared" si="13"/>
        <v>69379873</v>
      </c>
      <c r="W413" s="54" t="s">
        <v>762</v>
      </c>
      <c r="X413" s="40"/>
    </row>
    <row r="414" spans="1:24" ht="12.75" customHeight="1" x14ac:dyDescent="0.2">
      <c r="A414" s="24" t="s">
        <v>208</v>
      </c>
      <c r="B414" s="25" t="s">
        <v>99</v>
      </c>
      <c r="C414" s="26" t="s">
        <v>124</v>
      </c>
      <c r="D414" s="43" t="s">
        <v>492</v>
      </c>
      <c r="E414" s="27" t="s">
        <v>691</v>
      </c>
      <c r="F414" s="28">
        <v>217514211</v>
      </c>
      <c r="G414" s="41">
        <f t="shared" si="14"/>
        <v>1</v>
      </c>
      <c r="H414" s="28">
        <v>217514211</v>
      </c>
      <c r="I414" s="28">
        <v>0</v>
      </c>
      <c r="J414" s="28">
        <v>0</v>
      </c>
      <c r="K414" s="28">
        <v>0</v>
      </c>
      <c r="L414" s="28">
        <v>0</v>
      </c>
      <c r="M414" s="28">
        <v>217514211</v>
      </c>
      <c r="N414" s="28">
        <v>0</v>
      </c>
      <c r="O414" s="28">
        <v>0</v>
      </c>
      <c r="P414" s="28">
        <v>0</v>
      </c>
      <c r="Q414" s="28">
        <v>0</v>
      </c>
      <c r="R414" s="28">
        <v>0</v>
      </c>
      <c r="S414" s="28"/>
      <c r="T414" s="28"/>
      <c r="U414" s="28"/>
      <c r="V414" s="28">
        <f t="shared" si="13"/>
        <v>217514211</v>
      </c>
      <c r="W414" s="54" t="s">
        <v>762</v>
      </c>
      <c r="X414" s="40"/>
    </row>
    <row r="415" spans="1:24" ht="12.75" customHeight="1" x14ac:dyDescent="0.2">
      <c r="A415" s="24" t="s">
        <v>208</v>
      </c>
      <c r="B415" s="25" t="s">
        <v>99</v>
      </c>
      <c r="C415" s="26" t="s">
        <v>322</v>
      </c>
      <c r="D415" s="43" t="s">
        <v>493</v>
      </c>
      <c r="E415" s="27" t="s">
        <v>692</v>
      </c>
      <c r="F415" s="28">
        <v>71998965</v>
      </c>
      <c r="G415" s="41">
        <f t="shared" si="14"/>
        <v>1</v>
      </c>
      <c r="H415" s="28">
        <v>71998965</v>
      </c>
      <c r="I415" s="28">
        <v>0</v>
      </c>
      <c r="J415" s="28">
        <v>0</v>
      </c>
      <c r="K415" s="28">
        <v>0</v>
      </c>
      <c r="L415" s="28">
        <v>0</v>
      </c>
      <c r="M415" s="28">
        <v>71998965</v>
      </c>
      <c r="N415" s="28">
        <v>0</v>
      </c>
      <c r="O415" s="28">
        <v>0</v>
      </c>
      <c r="P415" s="28">
        <v>0</v>
      </c>
      <c r="Q415" s="28">
        <v>0</v>
      </c>
      <c r="R415" s="28">
        <v>0</v>
      </c>
      <c r="S415" s="28"/>
      <c r="T415" s="28"/>
      <c r="U415" s="28"/>
      <c r="V415" s="28">
        <f t="shared" si="13"/>
        <v>71998965</v>
      </c>
      <c r="W415" s="54" t="s">
        <v>762</v>
      </c>
      <c r="X415" s="40"/>
    </row>
    <row r="416" spans="1:24" ht="12.75" customHeight="1" x14ac:dyDescent="0.2">
      <c r="A416" s="24" t="s">
        <v>208</v>
      </c>
      <c r="B416" s="25" t="s">
        <v>99</v>
      </c>
      <c r="C416" s="26" t="s">
        <v>323</v>
      </c>
      <c r="D416" s="43" t="s">
        <v>494</v>
      </c>
      <c r="E416" s="27" t="s">
        <v>693</v>
      </c>
      <c r="F416" s="28">
        <v>202825637</v>
      </c>
      <c r="G416" s="41">
        <f t="shared" si="14"/>
        <v>1</v>
      </c>
      <c r="H416" s="28">
        <v>202825637</v>
      </c>
      <c r="I416" s="28">
        <v>0</v>
      </c>
      <c r="J416" s="28">
        <v>0</v>
      </c>
      <c r="K416" s="28">
        <v>0</v>
      </c>
      <c r="L416" s="28">
        <v>0</v>
      </c>
      <c r="M416" s="28">
        <v>202825637</v>
      </c>
      <c r="N416" s="28">
        <v>0</v>
      </c>
      <c r="O416" s="28">
        <v>0</v>
      </c>
      <c r="P416" s="28">
        <v>0</v>
      </c>
      <c r="Q416" s="28">
        <v>0</v>
      </c>
      <c r="R416" s="28">
        <v>0</v>
      </c>
      <c r="S416" s="28"/>
      <c r="T416" s="28"/>
      <c r="U416" s="28"/>
      <c r="V416" s="28">
        <f t="shared" si="13"/>
        <v>202825637</v>
      </c>
      <c r="W416" s="54" t="s">
        <v>762</v>
      </c>
      <c r="X416" s="40"/>
    </row>
    <row r="417" spans="1:24" ht="12.75" customHeight="1" x14ac:dyDescent="0.2">
      <c r="A417" s="24" t="s">
        <v>208</v>
      </c>
      <c r="B417" s="25" t="s">
        <v>99</v>
      </c>
      <c r="C417" s="26" t="s">
        <v>324</v>
      </c>
      <c r="D417" s="43" t="s">
        <v>495</v>
      </c>
      <c r="E417" s="27" t="s">
        <v>694</v>
      </c>
      <c r="F417" s="28">
        <v>10888883</v>
      </c>
      <c r="G417" s="41">
        <f t="shared" si="14"/>
        <v>1</v>
      </c>
      <c r="H417" s="28">
        <v>10888883</v>
      </c>
      <c r="I417" s="28">
        <v>0</v>
      </c>
      <c r="J417" s="28">
        <v>0</v>
      </c>
      <c r="K417" s="28">
        <v>0</v>
      </c>
      <c r="L417" s="28">
        <v>0</v>
      </c>
      <c r="M417" s="28">
        <v>10888883</v>
      </c>
      <c r="N417" s="28">
        <v>0</v>
      </c>
      <c r="O417" s="28">
        <v>0</v>
      </c>
      <c r="P417" s="28">
        <v>0</v>
      </c>
      <c r="Q417" s="28">
        <v>0</v>
      </c>
      <c r="R417" s="28">
        <v>0</v>
      </c>
      <c r="S417" s="28"/>
      <c r="T417" s="28"/>
      <c r="U417" s="28"/>
      <c r="V417" s="28">
        <f t="shared" si="13"/>
        <v>10888883</v>
      </c>
      <c r="W417" s="54" t="s">
        <v>762</v>
      </c>
      <c r="X417" s="40"/>
    </row>
    <row r="418" spans="1:24" ht="12.75" customHeight="1" x14ac:dyDescent="0.2">
      <c r="A418" s="24" t="s">
        <v>208</v>
      </c>
      <c r="B418" s="25" t="s">
        <v>99</v>
      </c>
      <c r="C418" s="26" t="s">
        <v>325</v>
      </c>
      <c r="D418" s="43" t="s">
        <v>496</v>
      </c>
      <c r="E418" s="27" t="s">
        <v>695</v>
      </c>
      <c r="F418" s="28">
        <v>244472884</v>
      </c>
      <c r="G418" s="41">
        <f t="shared" si="14"/>
        <v>1</v>
      </c>
      <c r="H418" s="28">
        <v>244472884</v>
      </c>
      <c r="I418" s="28">
        <v>0</v>
      </c>
      <c r="J418" s="28">
        <v>0</v>
      </c>
      <c r="K418" s="28">
        <v>0</v>
      </c>
      <c r="L418" s="28">
        <v>0</v>
      </c>
      <c r="M418" s="28">
        <v>244472884</v>
      </c>
      <c r="N418" s="28">
        <v>0</v>
      </c>
      <c r="O418" s="28">
        <v>0</v>
      </c>
      <c r="P418" s="28">
        <v>0</v>
      </c>
      <c r="Q418" s="28">
        <v>0</v>
      </c>
      <c r="R418" s="28">
        <v>0</v>
      </c>
      <c r="S418" s="28"/>
      <c r="T418" s="28"/>
      <c r="U418" s="28"/>
      <c r="V418" s="28">
        <f t="shared" si="13"/>
        <v>244472884</v>
      </c>
      <c r="W418" s="54" t="s">
        <v>762</v>
      </c>
      <c r="X418" s="40"/>
    </row>
    <row r="419" spans="1:24" ht="12.75" customHeight="1" x14ac:dyDescent="0.2">
      <c r="A419" s="24" t="s">
        <v>208</v>
      </c>
      <c r="B419" s="25" t="s">
        <v>99</v>
      </c>
      <c r="C419" s="26" t="s">
        <v>326</v>
      </c>
      <c r="D419" s="43" t="s">
        <v>497</v>
      </c>
      <c r="E419" s="27" t="s">
        <v>696</v>
      </c>
      <c r="F419" s="28">
        <v>210989692</v>
      </c>
      <c r="G419" s="41">
        <f t="shared" si="14"/>
        <v>1</v>
      </c>
      <c r="H419" s="28">
        <v>210989692</v>
      </c>
      <c r="I419" s="28">
        <v>0</v>
      </c>
      <c r="J419" s="28">
        <v>0</v>
      </c>
      <c r="K419" s="28">
        <v>0</v>
      </c>
      <c r="L419" s="28">
        <v>0</v>
      </c>
      <c r="M419" s="28">
        <v>210989692</v>
      </c>
      <c r="N419" s="28">
        <v>0</v>
      </c>
      <c r="O419" s="28">
        <v>0</v>
      </c>
      <c r="P419" s="28">
        <v>0</v>
      </c>
      <c r="Q419" s="28">
        <v>0</v>
      </c>
      <c r="R419" s="28">
        <v>0</v>
      </c>
      <c r="S419" s="28"/>
      <c r="T419" s="28"/>
      <c r="U419" s="28"/>
      <c r="V419" s="28">
        <f t="shared" si="13"/>
        <v>210989692</v>
      </c>
      <c r="W419" s="54" t="s">
        <v>762</v>
      </c>
      <c r="X419" s="40"/>
    </row>
    <row r="420" spans="1:24" ht="12.75" customHeight="1" x14ac:dyDescent="0.2">
      <c r="A420" s="24" t="s">
        <v>208</v>
      </c>
      <c r="B420" s="25" t="s">
        <v>99</v>
      </c>
      <c r="C420" s="26" t="s">
        <v>327</v>
      </c>
      <c r="D420" s="43" t="s">
        <v>498</v>
      </c>
      <c r="E420" s="27" t="s">
        <v>697</v>
      </c>
      <c r="F420" s="28">
        <v>199949750</v>
      </c>
      <c r="G420" s="41">
        <f t="shared" si="14"/>
        <v>1</v>
      </c>
      <c r="H420" s="28">
        <v>199949750</v>
      </c>
      <c r="I420" s="28">
        <v>0</v>
      </c>
      <c r="J420" s="28">
        <v>0</v>
      </c>
      <c r="K420" s="28">
        <v>0</v>
      </c>
      <c r="L420" s="28">
        <v>0</v>
      </c>
      <c r="M420" s="28">
        <v>199949750</v>
      </c>
      <c r="N420" s="28">
        <v>0</v>
      </c>
      <c r="O420" s="28">
        <v>0</v>
      </c>
      <c r="P420" s="28">
        <v>0</v>
      </c>
      <c r="Q420" s="28">
        <v>0</v>
      </c>
      <c r="R420" s="28">
        <v>0</v>
      </c>
      <c r="S420" s="28"/>
      <c r="T420" s="28"/>
      <c r="U420" s="28"/>
      <c r="V420" s="28">
        <f t="shared" si="13"/>
        <v>199949750</v>
      </c>
      <c r="W420" s="54" t="s">
        <v>762</v>
      </c>
      <c r="X420" s="40"/>
    </row>
    <row r="421" spans="1:24" ht="12.75" customHeight="1" x14ac:dyDescent="0.2">
      <c r="A421" s="24" t="s">
        <v>208</v>
      </c>
      <c r="B421" s="25" t="s">
        <v>99</v>
      </c>
      <c r="C421" s="26" t="s">
        <v>328</v>
      </c>
      <c r="D421" s="43" t="s">
        <v>499</v>
      </c>
      <c r="E421" s="27" t="s">
        <v>698</v>
      </c>
      <c r="F421" s="28">
        <v>112700000</v>
      </c>
      <c r="G421" s="41">
        <f t="shared" si="14"/>
        <v>1</v>
      </c>
      <c r="H421" s="28">
        <v>112700000</v>
      </c>
      <c r="I421" s="28">
        <v>0</v>
      </c>
      <c r="J421" s="28">
        <v>0</v>
      </c>
      <c r="K421" s="28">
        <v>0</v>
      </c>
      <c r="L421" s="28">
        <v>0</v>
      </c>
      <c r="M421" s="28">
        <v>112700000</v>
      </c>
      <c r="N421" s="28">
        <v>0</v>
      </c>
      <c r="O421" s="28">
        <v>0</v>
      </c>
      <c r="P421" s="28">
        <v>0</v>
      </c>
      <c r="Q421" s="28">
        <v>0</v>
      </c>
      <c r="R421" s="28">
        <v>0</v>
      </c>
      <c r="S421" s="28"/>
      <c r="T421" s="28"/>
      <c r="U421" s="28"/>
      <c r="V421" s="28">
        <f t="shared" si="13"/>
        <v>112700000</v>
      </c>
      <c r="W421" s="54" t="s">
        <v>762</v>
      </c>
      <c r="X421" s="40"/>
    </row>
    <row r="422" spans="1:24" ht="12.75" customHeight="1" x14ac:dyDescent="0.2">
      <c r="A422" s="24" t="s">
        <v>208</v>
      </c>
      <c r="B422" s="25" t="s">
        <v>99</v>
      </c>
      <c r="C422" s="26" t="s">
        <v>329</v>
      </c>
      <c r="D422" s="43" t="s">
        <v>500</v>
      </c>
      <c r="E422" s="27" t="s">
        <v>699</v>
      </c>
      <c r="F422" s="28">
        <v>199648383</v>
      </c>
      <c r="G422" s="41">
        <f t="shared" si="14"/>
        <v>1</v>
      </c>
      <c r="H422" s="28">
        <v>199648383</v>
      </c>
      <c r="I422" s="28">
        <v>0</v>
      </c>
      <c r="J422" s="28">
        <v>0</v>
      </c>
      <c r="K422" s="28">
        <v>0</v>
      </c>
      <c r="L422" s="28">
        <v>0</v>
      </c>
      <c r="M422" s="28">
        <v>199648383</v>
      </c>
      <c r="N422" s="28">
        <v>0</v>
      </c>
      <c r="O422" s="28">
        <v>0</v>
      </c>
      <c r="P422" s="28">
        <v>0</v>
      </c>
      <c r="Q422" s="28">
        <v>0</v>
      </c>
      <c r="R422" s="28">
        <v>0</v>
      </c>
      <c r="S422" s="28"/>
      <c r="T422" s="28"/>
      <c r="U422" s="28"/>
      <c r="V422" s="28">
        <f t="shared" si="13"/>
        <v>199648383</v>
      </c>
      <c r="W422" s="54" t="s">
        <v>762</v>
      </c>
      <c r="X422" s="40"/>
    </row>
    <row r="423" spans="1:24" ht="12.75" customHeight="1" x14ac:dyDescent="0.2">
      <c r="A423" s="24" t="s">
        <v>208</v>
      </c>
      <c r="B423" s="25" t="s">
        <v>99</v>
      </c>
      <c r="C423" s="26" t="s">
        <v>330</v>
      </c>
      <c r="D423" s="43" t="s">
        <v>501</v>
      </c>
      <c r="E423" s="27" t="s">
        <v>700</v>
      </c>
      <c r="F423" s="28">
        <v>47200000</v>
      </c>
      <c r="G423" s="41">
        <f t="shared" si="14"/>
        <v>1</v>
      </c>
      <c r="H423" s="28">
        <v>47200000</v>
      </c>
      <c r="I423" s="28">
        <v>0</v>
      </c>
      <c r="J423" s="28">
        <v>0</v>
      </c>
      <c r="K423" s="28">
        <v>0</v>
      </c>
      <c r="L423" s="28">
        <v>0</v>
      </c>
      <c r="M423" s="28">
        <v>47200000</v>
      </c>
      <c r="N423" s="28">
        <v>0</v>
      </c>
      <c r="O423" s="28">
        <v>0</v>
      </c>
      <c r="P423" s="28">
        <v>0</v>
      </c>
      <c r="Q423" s="28">
        <v>0</v>
      </c>
      <c r="R423" s="28">
        <v>0</v>
      </c>
      <c r="S423" s="28"/>
      <c r="T423" s="28"/>
      <c r="U423" s="28"/>
      <c r="V423" s="28">
        <f t="shared" si="13"/>
        <v>47200000</v>
      </c>
      <c r="W423" s="54" t="s">
        <v>762</v>
      </c>
      <c r="X423" s="40"/>
    </row>
    <row r="424" spans="1:24" ht="12.75" customHeight="1" x14ac:dyDescent="0.2">
      <c r="A424" s="24" t="s">
        <v>208</v>
      </c>
      <c r="B424" s="25" t="s">
        <v>101</v>
      </c>
      <c r="C424" s="26" t="s">
        <v>133</v>
      </c>
      <c r="D424" s="43" t="s">
        <v>502</v>
      </c>
      <c r="E424" s="27" t="s">
        <v>701</v>
      </c>
      <c r="F424" s="28">
        <v>117208523</v>
      </c>
      <c r="G424" s="41">
        <f t="shared" si="14"/>
        <v>1</v>
      </c>
      <c r="H424" s="28">
        <v>117208523</v>
      </c>
      <c r="I424" s="28">
        <v>0</v>
      </c>
      <c r="J424" s="28">
        <v>0</v>
      </c>
      <c r="K424" s="28">
        <v>0</v>
      </c>
      <c r="L424" s="28">
        <v>0</v>
      </c>
      <c r="M424" s="28">
        <v>117208523</v>
      </c>
      <c r="N424" s="28">
        <v>0</v>
      </c>
      <c r="O424" s="28">
        <v>0</v>
      </c>
      <c r="P424" s="28">
        <v>0</v>
      </c>
      <c r="Q424" s="28">
        <v>0</v>
      </c>
      <c r="R424" s="28">
        <v>0</v>
      </c>
      <c r="S424" s="28"/>
      <c r="T424" s="28"/>
      <c r="U424" s="28"/>
      <c r="V424" s="28">
        <f t="shared" si="13"/>
        <v>117208523</v>
      </c>
      <c r="W424" s="54" t="s">
        <v>762</v>
      </c>
      <c r="X424" s="40"/>
    </row>
    <row r="425" spans="1:24" ht="12.75" customHeight="1" x14ac:dyDescent="0.2">
      <c r="A425" s="24" t="s">
        <v>208</v>
      </c>
      <c r="B425" s="25" t="s">
        <v>101</v>
      </c>
      <c r="C425" s="26" t="s">
        <v>133</v>
      </c>
      <c r="D425" s="43" t="s">
        <v>503</v>
      </c>
      <c r="E425" s="27" t="s">
        <v>702</v>
      </c>
      <c r="F425" s="28">
        <v>240523028</v>
      </c>
      <c r="G425" s="41">
        <f t="shared" si="14"/>
        <v>1</v>
      </c>
      <c r="H425" s="28">
        <v>240523028</v>
      </c>
      <c r="I425" s="28">
        <v>0</v>
      </c>
      <c r="J425" s="28">
        <v>0</v>
      </c>
      <c r="K425" s="28">
        <v>0</v>
      </c>
      <c r="L425" s="28">
        <v>0</v>
      </c>
      <c r="M425" s="28">
        <v>240523028</v>
      </c>
      <c r="N425" s="28">
        <v>0</v>
      </c>
      <c r="O425" s="28">
        <v>0</v>
      </c>
      <c r="P425" s="28">
        <v>0</v>
      </c>
      <c r="Q425" s="28">
        <v>0</v>
      </c>
      <c r="R425" s="28">
        <v>0</v>
      </c>
      <c r="S425" s="28"/>
      <c r="T425" s="28"/>
      <c r="U425" s="28"/>
      <c r="V425" s="28">
        <f t="shared" si="13"/>
        <v>240523028</v>
      </c>
      <c r="W425" s="54" t="s">
        <v>762</v>
      </c>
      <c r="X425" s="40"/>
    </row>
    <row r="426" spans="1:24" ht="12.75" customHeight="1" x14ac:dyDescent="0.2">
      <c r="A426" s="24" t="s">
        <v>208</v>
      </c>
      <c r="B426" s="25" t="s">
        <v>101</v>
      </c>
      <c r="C426" s="26" t="s">
        <v>254</v>
      </c>
      <c r="D426" s="43" t="s">
        <v>504</v>
      </c>
      <c r="E426" s="27" t="s">
        <v>703</v>
      </c>
      <c r="F426" s="28">
        <v>49900000</v>
      </c>
      <c r="G426" s="41">
        <f t="shared" si="14"/>
        <v>1</v>
      </c>
      <c r="H426" s="28">
        <v>49900000</v>
      </c>
      <c r="I426" s="28">
        <v>0</v>
      </c>
      <c r="J426" s="28">
        <v>0</v>
      </c>
      <c r="K426" s="28">
        <v>0</v>
      </c>
      <c r="L426" s="28">
        <v>0</v>
      </c>
      <c r="M426" s="28">
        <v>49900000</v>
      </c>
      <c r="N426" s="28">
        <v>0</v>
      </c>
      <c r="O426" s="28">
        <v>0</v>
      </c>
      <c r="P426" s="28">
        <v>0</v>
      </c>
      <c r="Q426" s="28">
        <v>0</v>
      </c>
      <c r="R426" s="28">
        <v>0</v>
      </c>
      <c r="S426" s="28"/>
      <c r="T426" s="28"/>
      <c r="U426" s="28"/>
      <c r="V426" s="28">
        <f t="shared" si="13"/>
        <v>49900000</v>
      </c>
      <c r="W426" s="54" t="s">
        <v>762</v>
      </c>
      <c r="X426" s="40"/>
    </row>
    <row r="427" spans="1:24" ht="12.75" customHeight="1" x14ac:dyDescent="0.2">
      <c r="A427" s="24" t="s">
        <v>208</v>
      </c>
      <c r="B427" s="25" t="s">
        <v>101</v>
      </c>
      <c r="C427" s="26" t="s">
        <v>254</v>
      </c>
      <c r="D427" s="43" t="s">
        <v>505</v>
      </c>
      <c r="E427" s="27" t="s">
        <v>704</v>
      </c>
      <c r="F427" s="28">
        <v>193572272</v>
      </c>
      <c r="G427" s="41">
        <f t="shared" si="14"/>
        <v>1</v>
      </c>
      <c r="H427" s="28">
        <v>193572272</v>
      </c>
      <c r="I427" s="28">
        <v>0</v>
      </c>
      <c r="J427" s="28">
        <v>0</v>
      </c>
      <c r="K427" s="28">
        <v>0</v>
      </c>
      <c r="L427" s="28">
        <v>0</v>
      </c>
      <c r="M427" s="28">
        <v>193572272</v>
      </c>
      <c r="N427" s="28">
        <v>0</v>
      </c>
      <c r="O427" s="28">
        <v>0</v>
      </c>
      <c r="P427" s="28">
        <v>0</v>
      </c>
      <c r="Q427" s="28">
        <v>0</v>
      </c>
      <c r="R427" s="28">
        <v>0</v>
      </c>
      <c r="S427" s="28"/>
      <c r="T427" s="28"/>
      <c r="U427" s="28"/>
      <c r="V427" s="28">
        <f t="shared" si="13"/>
        <v>193572272</v>
      </c>
      <c r="W427" s="54" t="s">
        <v>762</v>
      </c>
      <c r="X427" s="40"/>
    </row>
    <row r="428" spans="1:24" ht="12.75" customHeight="1" x14ac:dyDescent="0.2">
      <c r="A428" s="24" t="s">
        <v>208</v>
      </c>
      <c r="B428" s="25" t="s">
        <v>101</v>
      </c>
      <c r="C428" s="26" t="s">
        <v>254</v>
      </c>
      <c r="D428" s="43" t="s">
        <v>506</v>
      </c>
      <c r="E428" s="27" t="s">
        <v>705</v>
      </c>
      <c r="F428" s="28">
        <v>158728447</v>
      </c>
      <c r="G428" s="41">
        <f t="shared" si="14"/>
        <v>1</v>
      </c>
      <c r="H428" s="28">
        <v>158728447</v>
      </c>
      <c r="I428" s="28">
        <v>0</v>
      </c>
      <c r="J428" s="28">
        <v>0</v>
      </c>
      <c r="K428" s="28">
        <v>0</v>
      </c>
      <c r="L428" s="28">
        <v>0</v>
      </c>
      <c r="M428" s="28">
        <v>158728447</v>
      </c>
      <c r="N428" s="28">
        <v>0</v>
      </c>
      <c r="O428" s="28">
        <v>0</v>
      </c>
      <c r="P428" s="28">
        <v>0</v>
      </c>
      <c r="Q428" s="28">
        <v>0</v>
      </c>
      <c r="R428" s="28">
        <v>0</v>
      </c>
      <c r="S428" s="28"/>
      <c r="T428" s="28"/>
      <c r="U428" s="28"/>
      <c r="V428" s="28">
        <f t="shared" si="13"/>
        <v>158728447</v>
      </c>
      <c r="W428" s="54" t="s">
        <v>762</v>
      </c>
      <c r="X428" s="40"/>
    </row>
    <row r="429" spans="1:24" ht="12.75" customHeight="1" x14ac:dyDescent="0.2">
      <c r="A429" s="24" t="s">
        <v>208</v>
      </c>
      <c r="B429" s="25" t="s">
        <v>101</v>
      </c>
      <c r="C429" s="26" t="s">
        <v>254</v>
      </c>
      <c r="D429" s="43" t="s">
        <v>507</v>
      </c>
      <c r="E429" s="27" t="s">
        <v>706</v>
      </c>
      <c r="F429" s="28">
        <v>154633758</v>
      </c>
      <c r="G429" s="41">
        <f t="shared" si="14"/>
        <v>1</v>
      </c>
      <c r="H429" s="28">
        <v>154633758</v>
      </c>
      <c r="I429" s="28">
        <v>0</v>
      </c>
      <c r="J429" s="28">
        <v>0</v>
      </c>
      <c r="K429" s="28">
        <v>0</v>
      </c>
      <c r="L429" s="28">
        <v>0</v>
      </c>
      <c r="M429" s="28">
        <v>154633758</v>
      </c>
      <c r="N429" s="28">
        <v>0</v>
      </c>
      <c r="O429" s="28">
        <v>0</v>
      </c>
      <c r="P429" s="28">
        <v>0</v>
      </c>
      <c r="Q429" s="28">
        <v>0</v>
      </c>
      <c r="R429" s="28">
        <v>0</v>
      </c>
      <c r="S429" s="28"/>
      <c r="T429" s="28"/>
      <c r="U429" s="28"/>
      <c r="V429" s="28">
        <f t="shared" si="13"/>
        <v>154633758</v>
      </c>
      <c r="W429" s="54" t="s">
        <v>762</v>
      </c>
      <c r="X429" s="40"/>
    </row>
    <row r="430" spans="1:24" ht="12.75" customHeight="1" x14ac:dyDescent="0.2">
      <c r="A430" s="24" t="s">
        <v>208</v>
      </c>
      <c r="B430" s="25" t="s">
        <v>101</v>
      </c>
      <c r="C430" s="26" t="s">
        <v>134</v>
      </c>
      <c r="D430" s="43" t="s">
        <v>508</v>
      </c>
      <c r="E430" s="27" t="s">
        <v>707</v>
      </c>
      <c r="F430" s="28">
        <v>69978350</v>
      </c>
      <c r="G430" s="41">
        <f t="shared" si="14"/>
        <v>1</v>
      </c>
      <c r="H430" s="28">
        <v>69978350</v>
      </c>
      <c r="I430" s="28">
        <v>0</v>
      </c>
      <c r="J430" s="28">
        <v>0</v>
      </c>
      <c r="K430" s="28">
        <v>0</v>
      </c>
      <c r="L430" s="28">
        <v>0</v>
      </c>
      <c r="M430" s="28">
        <v>69978350</v>
      </c>
      <c r="N430" s="28">
        <v>0</v>
      </c>
      <c r="O430" s="28">
        <v>0</v>
      </c>
      <c r="P430" s="28">
        <v>0</v>
      </c>
      <c r="Q430" s="28">
        <v>0</v>
      </c>
      <c r="R430" s="28">
        <v>0</v>
      </c>
      <c r="S430" s="28"/>
      <c r="T430" s="28"/>
      <c r="U430" s="28"/>
      <c r="V430" s="28">
        <f t="shared" si="13"/>
        <v>69978350</v>
      </c>
      <c r="W430" s="54" t="s">
        <v>762</v>
      </c>
      <c r="X430" s="40"/>
    </row>
    <row r="431" spans="1:24" ht="12.75" customHeight="1" x14ac:dyDescent="0.2">
      <c r="A431" s="24" t="s">
        <v>208</v>
      </c>
      <c r="B431" s="25" t="s">
        <v>101</v>
      </c>
      <c r="C431" s="26" t="s">
        <v>134</v>
      </c>
      <c r="D431" s="43" t="s">
        <v>509</v>
      </c>
      <c r="E431" s="27" t="s">
        <v>708</v>
      </c>
      <c r="F431" s="28">
        <v>69978350</v>
      </c>
      <c r="G431" s="41">
        <f t="shared" si="14"/>
        <v>1</v>
      </c>
      <c r="H431" s="28">
        <v>69978350</v>
      </c>
      <c r="I431" s="28">
        <v>0</v>
      </c>
      <c r="J431" s="28">
        <v>0</v>
      </c>
      <c r="K431" s="28">
        <v>0</v>
      </c>
      <c r="L431" s="28">
        <v>0</v>
      </c>
      <c r="M431" s="28">
        <v>69978350</v>
      </c>
      <c r="N431" s="28">
        <v>0</v>
      </c>
      <c r="O431" s="28">
        <v>0</v>
      </c>
      <c r="P431" s="28">
        <v>0</v>
      </c>
      <c r="Q431" s="28">
        <v>0</v>
      </c>
      <c r="R431" s="28">
        <v>0</v>
      </c>
      <c r="S431" s="28"/>
      <c r="T431" s="28"/>
      <c r="U431" s="28"/>
      <c r="V431" s="28">
        <f t="shared" si="13"/>
        <v>69978350</v>
      </c>
      <c r="W431" s="54" t="s">
        <v>762</v>
      </c>
      <c r="X431" s="40"/>
    </row>
    <row r="432" spans="1:24" ht="12.75" customHeight="1" x14ac:dyDescent="0.2">
      <c r="A432" s="24" t="s">
        <v>208</v>
      </c>
      <c r="B432" s="25" t="s">
        <v>101</v>
      </c>
      <c r="C432" s="26" t="s">
        <v>134</v>
      </c>
      <c r="D432" s="43" t="s">
        <v>510</v>
      </c>
      <c r="E432" s="27" t="s">
        <v>709</v>
      </c>
      <c r="F432" s="28">
        <v>111445196</v>
      </c>
      <c r="G432" s="41">
        <f t="shared" si="14"/>
        <v>1</v>
      </c>
      <c r="H432" s="28">
        <v>111445196</v>
      </c>
      <c r="I432" s="28">
        <v>0</v>
      </c>
      <c r="J432" s="28">
        <v>0</v>
      </c>
      <c r="K432" s="28">
        <v>0</v>
      </c>
      <c r="L432" s="28">
        <v>0</v>
      </c>
      <c r="M432" s="28">
        <v>111445196</v>
      </c>
      <c r="N432" s="28">
        <v>0</v>
      </c>
      <c r="O432" s="28">
        <v>0</v>
      </c>
      <c r="P432" s="28">
        <v>0</v>
      </c>
      <c r="Q432" s="28">
        <v>0</v>
      </c>
      <c r="R432" s="28">
        <v>0</v>
      </c>
      <c r="S432" s="28"/>
      <c r="T432" s="28"/>
      <c r="U432" s="28"/>
      <c r="V432" s="28">
        <f t="shared" si="13"/>
        <v>111445196</v>
      </c>
      <c r="W432" s="54" t="s">
        <v>762</v>
      </c>
      <c r="X432" s="40"/>
    </row>
    <row r="433" spans="1:24" ht="12.75" customHeight="1" x14ac:dyDescent="0.2">
      <c r="A433" s="24" t="s">
        <v>208</v>
      </c>
      <c r="B433" s="25" t="s">
        <v>101</v>
      </c>
      <c r="C433" s="26" t="s">
        <v>134</v>
      </c>
      <c r="D433" s="43" t="s">
        <v>511</v>
      </c>
      <c r="E433" s="27" t="s">
        <v>710</v>
      </c>
      <c r="F433" s="28">
        <v>98585996</v>
      </c>
      <c r="G433" s="41">
        <f t="shared" si="14"/>
        <v>1</v>
      </c>
      <c r="H433" s="28">
        <v>98585996</v>
      </c>
      <c r="I433" s="28">
        <v>0</v>
      </c>
      <c r="J433" s="28">
        <v>0</v>
      </c>
      <c r="K433" s="28">
        <v>0</v>
      </c>
      <c r="L433" s="28">
        <v>0</v>
      </c>
      <c r="M433" s="28">
        <v>98585996</v>
      </c>
      <c r="N433" s="28">
        <v>0</v>
      </c>
      <c r="O433" s="28">
        <v>0</v>
      </c>
      <c r="P433" s="28">
        <v>0</v>
      </c>
      <c r="Q433" s="28">
        <v>0</v>
      </c>
      <c r="R433" s="28">
        <v>0</v>
      </c>
      <c r="S433" s="28"/>
      <c r="T433" s="28"/>
      <c r="U433" s="28"/>
      <c r="V433" s="28">
        <f t="shared" si="13"/>
        <v>98585996</v>
      </c>
      <c r="W433" s="54" t="s">
        <v>762</v>
      </c>
      <c r="X433" s="40"/>
    </row>
    <row r="434" spans="1:24" ht="12.75" customHeight="1" x14ac:dyDescent="0.2">
      <c r="A434" s="24" t="s">
        <v>208</v>
      </c>
      <c r="B434" s="25" t="s">
        <v>101</v>
      </c>
      <c r="C434" s="26" t="s">
        <v>135</v>
      </c>
      <c r="D434" s="43" t="s">
        <v>512</v>
      </c>
      <c r="E434" s="27" t="s">
        <v>711</v>
      </c>
      <c r="F434" s="28">
        <v>123065159</v>
      </c>
      <c r="G434" s="41">
        <f t="shared" si="14"/>
        <v>1</v>
      </c>
      <c r="H434" s="28">
        <v>123065159</v>
      </c>
      <c r="I434" s="28">
        <v>0</v>
      </c>
      <c r="J434" s="28">
        <v>0</v>
      </c>
      <c r="K434" s="28">
        <v>0</v>
      </c>
      <c r="L434" s="28">
        <v>0</v>
      </c>
      <c r="M434" s="28">
        <v>123065159</v>
      </c>
      <c r="N434" s="28">
        <v>0</v>
      </c>
      <c r="O434" s="28">
        <v>0</v>
      </c>
      <c r="P434" s="28">
        <v>0</v>
      </c>
      <c r="Q434" s="28">
        <v>0</v>
      </c>
      <c r="R434" s="28">
        <v>0</v>
      </c>
      <c r="S434" s="28"/>
      <c r="T434" s="28"/>
      <c r="U434" s="28"/>
      <c r="V434" s="28">
        <f t="shared" si="13"/>
        <v>123065159</v>
      </c>
      <c r="W434" s="54" t="s">
        <v>762</v>
      </c>
      <c r="X434" s="40"/>
    </row>
    <row r="435" spans="1:24" ht="12.75" customHeight="1" x14ac:dyDescent="0.2">
      <c r="A435" s="24" t="s">
        <v>208</v>
      </c>
      <c r="B435" s="25" t="s">
        <v>101</v>
      </c>
      <c r="C435" s="26" t="s">
        <v>331</v>
      </c>
      <c r="D435" s="43" t="s">
        <v>513</v>
      </c>
      <c r="E435" s="27" t="s">
        <v>712</v>
      </c>
      <c r="F435" s="28">
        <v>54000000</v>
      </c>
      <c r="G435" s="41">
        <f t="shared" si="14"/>
        <v>1</v>
      </c>
      <c r="H435" s="28">
        <v>54000000</v>
      </c>
      <c r="I435" s="28">
        <v>0</v>
      </c>
      <c r="J435" s="28">
        <v>0</v>
      </c>
      <c r="K435" s="28">
        <v>0</v>
      </c>
      <c r="L435" s="28">
        <v>0</v>
      </c>
      <c r="M435" s="28">
        <v>54000000</v>
      </c>
      <c r="N435" s="28">
        <v>0</v>
      </c>
      <c r="O435" s="28">
        <v>0</v>
      </c>
      <c r="P435" s="28">
        <v>0</v>
      </c>
      <c r="Q435" s="28">
        <v>0</v>
      </c>
      <c r="R435" s="28">
        <v>0</v>
      </c>
      <c r="S435" s="28"/>
      <c r="T435" s="28"/>
      <c r="U435" s="28"/>
      <c r="V435" s="28">
        <f t="shared" si="13"/>
        <v>54000000</v>
      </c>
      <c r="W435" s="54" t="s">
        <v>762</v>
      </c>
      <c r="X435" s="40"/>
    </row>
    <row r="436" spans="1:24" ht="12.75" customHeight="1" x14ac:dyDescent="0.2">
      <c r="A436" s="24" t="s">
        <v>208</v>
      </c>
      <c r="B436" s="25" t="s">
        <v>101</v>
      </c>
      <c r="C436" s="26" t="s">
        <v>332</v>
      </c>
      <c r="D436" s="43" t="s">
        <v>514</v>
      </c>
      <c r="E436" s="27" t="s">
        <v>713</v>
      </c>
      <c r="F436" s="28">
        <v>49992000</v>
      </c>
      <c r="G436" s="41">
        <f t="shared" si="14"/>
        <v>1</v>
      </c>
      <c r="H436" s="28">
        <v>49992000</v>
      </c>
      <c r="I436" s="28">
        <v>0</v>
      </c>
      <c r="J436" s="28">
        <v>0</v>
      </c>
      <c r="K436" s="28">
        <v>0</v>
      </c>
      <c r="L436" s="28">
        <v>0</v>
      </c>
      <c r="M436" s="28">
        <v>49992000</v>
      </c>
      <c r="N436" s="28">
        <v>0</v>
      </c>
      <c r="O436" s="28">
        <v>0</v>
      </c>
      <c r="P436" s="28">
        <v>0</v>
      </c>
      <c r="Q436" s="28">
        <v>0</v>
      </c>
      <c r="R436" s="28">
        <v>0</v>
      </c>
      <c r="S436" s="28"/>
      <c r="T436" s="28"/>
      <c r="U436" s="28"/>
      <c r="V436" s="28">
        <f t="shared" si="13"/>
        <v>49992000</v>
      </c>
      <c r="W436" s="54" t="s">
        <v>762</v>
      </c>
      <c r="X436" s="40"/>
    </row>
    <row r="437" spans="1:24" ht="12.75" customHeight="1" x14ac:dyDescent="0.2">
      <c r="A437" s="24" t="s">
        <v>208</v>
      </c>
      <c r="B437" s="25" t="s">
        <v>101</v>
      </c>
      <c r="C437" s="26" t="s">
        <v>333</v>
      </c>
      <c r="D437" s="43" t="s">
        <v>515</v>
      </c>
      <c r="E437" s="27" t="s">
        <v>714</v>
      </c>
      <c r="F437" s="28">
        <v>194382305</v>
      </c>
      <c r="G437" s="41">
        <f t="shared" si="14"/>
        <v>1</v>
      </c>
      <c r="H437" s="28">
        <v>194382305</v>
      </c>
      <c r="I437" s="28">
        <v>0</v>
      </c>
      <c r="J437" s="28">
        <v>0</v>
      </c>
      <c r="K437" s="28">
        <v>0</v>
      </c>
      <c r="L437" s="28">
        <v>0</v>
      </c>
      <c r="M437" s="28">
        <v>194382305</v>
      </c>
      <c r="N437" s="28">
        <v>0</v>
      </c>
      <c r="O437" s="28">
        <v>0</v>
      </c>
      <c r="P437" s="28">
        <v>0</v>
      </c>
      <c r="Q437" s="28">
        <v>0</v>
      </c>
      <c r="R437" s="28">
        <v>0</v>
      </c>
      <c r="S437" s="28"/>
      <c r="T437" s="28"/>
      <c r="U437" s="28"/>
      <c r="V437" s="28">
        <f t="shared" si="13"/>
        <v>194382305</v>
      </c>
      <c r="W437" s="54" t="s">
        <v>762</v>
      </c>
      <c r="X437" s="40"/>
    </row>
    <row r="438" spans="1:24" ht="12.75" customHeight="1" x14ac:dyDescent="0.2">
      <c r="A438" s="24" t="s">
        <v>208</v>
      </c>
      <c r="B438" s="25" t="s">
        <v>101</v>
      </c>
      <c r="C438" s="26" t="s">
        <v>334</v>
      </c>
      <c r="D438" s="43" t="s">
        <v>516</v>
      </c>
      <c r="E438" s="27" t="s">
        <v>715</v>
      </c>
      <c r="F438" s="28">
        <v>240789682</v>
      </c>
      <c r="G438" s="41">
        <f t="shared" si="14"/>
        <v>1</v>
      </c>
      <c r="H438" s="28">
        <v>240789682</v>
      </c>
      <c r="I438" s="28">
        <v>0</v>
      </c>
      <c r="J438" s="28">
        <v>0</v>
      </c>
      <c r="K438" s="28">
        <v>0</v>
      </c>
      <c r="L438" s="28">
        <v>0</v>
      </c>
      <c r="M438" s="28">
        <v>240789682</v>
      </c>
      <c r="N438" s="28">
        <v>0</v>
      </c>
      <c r="O438" s="28">
        <v>0</v>
      </c>
      <c r="P438" s="28">
        <v>0</v>
      </c>
      <c r="Q438" s="28">
        <v>0</v>
      </c>
      <c r="R438" s="28">
        <v>0</v>
      </c>
      <c r="S438" s="28"/>
      <c r="T438" s="28"/>
      <c r="U438" s="28"/>
      <c r="V438" s="28">
        <f t="shared" si="13"/>
        <v>240789682</v>
      </c>
      <c r="W438" s="54" t="s">
        <v>762</v>
      </c>
      <c r="X438" s="40"/>
    </row>
    <row r="439" spans="1:24" ht="12.75" customHeight="1" x14ac:dyDescent="0.2">
      <c r="A439" s="24" t="s">
        <v>208</v>
      </c>
      <c r="B439" s="25" t="s">
        <v>101</v>
      </c>
      <c r="C439" s="26" t="s">
        <v>334</v>
      </c>
      <c r="D439" s="43" t="s">
        <v>517</v>
      </c>
      <c r="E439" s="27" t="s">
        <v>716</v>
      </c>
      <c r="F439" s="28">
        <v>237257113</v>
      </c>
      <c r="G439" s="41">
        <f t="shared" si="14"/>
        <v>1</v>
      </c>
      <c r="H439" s="28">
        <v>237257113</v>
      </c>
      <c r="I439" s="28">
        <v>0</v>
      </c>
      <c r="J439" s="28">
        <v>0</v>
      </c>
      <c r="K439" s="28">
        <v>0</v>
      </c>
      <c r="L439" s="28">
        <v>0</v>
      </c>
      <c r="M439" s="28">
        <v>237257113</v>
      </c>
      <c r="N439" s="28">
        <v>0</v>
      </c>
      <c r="O439" s="28">
        <v>0</v>
      </c>
      <c r="P439" s="28">
        <v>0</v>
      </c>
      <c r="Q439" s="28">
        <v>0</v>
      </c>
      <c r="R439" s="28">
        <v>0</v>
      </c>
      <c r="S439" s="28"/>
      <c r="T439" s="28"/>
      <c r="U439" s="28"/>
      <c r="V439" s="28">
        <f t="shared" si="13"/>
        <v>237257113</v>
      </c>
      <c r="W439" s="54" t="s">
        <v>762</v>
      </c>
      <c r="X439" s="40"/>
    </row>
    <row r="440" spans="1:24" ht="12.75" customHeight="1" x14ac:dyDescent="0.2">
      <c r="A440" s="24" t="s">
        <v>208</v>
      </c>
      <c r="B440" s="25" t="s">
        <v>101</v>
      </c>
      <c r="C440" s="26" t="s">
        <v>335</v>
      </c>
      <c r="D440" s="43" t="s">
        <v>518</v>
      </c>
      <c r="E440" s="27" t="s">
        <v>717</v>
      </c>
      <c r="F440" s="28">
        <v>50400000</v>
      </c>
      <c r="G440" s="41">
        <f t="shared" si="14"/>
        <v>1</v>
      </c>
      <c r="H440" s="28">
        <v>50400000</v>
      </c>
      <c r="I440" s="28">
        <v>0</v>
      </c>
      <c r="J440" s="28">
        <v>0</v>
      </c>
      <c r="K440" s="28">
        <v>0</v>
      </c>
      <c r="L440" s="28">
        <v>0</v>
      </c>
      <c r="M440" s="28">
        <v>50400000</v>
      </c>
      <c r="N440" s="28">
        <v>0</v>
      </c>
      <c r="O440" s="28">
        <v>0</v>
      </c>
      <c r="P440" s="28">
        <v>0</v>
      </c>
      <c r="Q440" s="28">
        <v>0</v>
      </c>
      <c r="R440" s="28">
        <v>0</v>
      </c>
      <c r="S440" s="28"/>
      <c r="T440" s="28"/>
      <c r="U440" s="28"/>
      <c r="V440" s="28">
        <f t="shared" si="13"/>
        <v>50400000</v>
      </c>
      <c r="W440" s="54" t="s">
        <v>762</v>
      </c>
      <c r="X440" s="40"/>
    </row>
    <row r="441" spans="1:24" ht="12.75" customHeight="1" x14ac:dyDescent="0.2">
      <c r="A441" s="24" t="s">
        <v>208</v>
      </c>
      <c r="B441" s="25" t="s">
        <v>101</v>
      </c>
      <c r="C441" s="26" t="s">
        <v>335</v>
      </c>
      <c r="D441" s="43" t="s">
        <v>519</v>
      </c>
      <c r="E441" s="27" t="s">
        <v>718</v>
      </c>
      <c r="F441" s="28">
        <v>60000000</v>
      </c>
      <c r="G441" s="41">
        <f t="shared" si="14"/>
        <v>1</v>
      </c>
      <c r="H441" s="28">
        <v>60000000</v>
      </c>
      <c r="I441" s="28">
        <v>0</v>
      </c>
      <c r="J441" s="28">
        <v>0</v>
      </c>
      <c r="K441" s="28">
        <v>0</v>
      </c>
      <c r="L441" s="28">
        <v>0</v>
      </c>
      <c r="M441" s="28">
        <v>60000000</v>
      </c>
      <c r="N441" s="28">
        <v>0</v>
      </c>
      <c r="O441" s="28">
        <v>0</v>
      </c>
      <c r="P441" s="28">
        <v>0</v>
      </c>
      <c r="Q441" s="28">
        <v>0</v>
      </c>
      <c r="R441" s="28">
        <v>0</v>
      </c>
      <c r="S441" s="28"/>
      <c r="T441" s="28"/>
      <c r="U441" s="28"/>
      <c r="V441" s="28">
        <f t="shared" si="13"/>
        <v>60000000</v>
      </c>
      <c r="W441" s="54" t="s">
        <v>762</v>
      </c>
      <c r="X441" s="40"/>
    </row>
    <row r="442" spans="1:24" ht="12.75" customHeight="1" x14ac:dyDescent="0.2">
      <c r="A442" s="24" t="s">
        <v>208</v>
      </c>
      <c r="B442" s="25" t="s">
        <v>101</v>
      </c>
      <c r="C442" s="26" t="s">
        <v>336</v>
      </c>
      <c r="D442" s="43" t="s">
        <v>520</v>
      </c>
      <c r="E442" s="27" t="s">
        <v>719</v>
      </c>
      <c r="F442" s="28">
        <v>239985799</v>
      </c>
      <c r="G442" s="41">
        <f t="shared" si="14"/>
        <v>1</v>
      </c>
      <c r="H442" s="28">
        <v>239985799</v>
      </c>
      <c r="I442" s="28">
        <v>0</v>
      </c>
      <c r="J442" s="28">
        <v>0</v>
      </c>
      <c r="K442" s="28">
        <v>0</v>
      </c>
      <c r="L442" s="28">
        <v>0</v>
      </c>
      <c r="M442" s="28">
        <v>239985799</v>
      </c>
      <c r="N442" s="28">
        <v>0</v>
      </c>
      <c r="O442" s="28">
        <v>0</v>
      </c>
      <c r="P442" s="28">
        <v>0</v>
      </c>
      <c r="Q442" s="28">
        <v>0</v>
      </c>
      <c r="R442" s="28">
        <v>0</v>
      </c>
      <c r="S442" s="28"/>
      <c r="T442" s="28"/>
      <c r="U442" s="28"/>
      <c r="V442" s="28">
        <f t="shared" si="13"/>
        <v>239985799</v>
      </c>
      <c r="W442" s="54" t="s">
        <v>762</v>
      </c>
      <c r="X442" s="40"/>
    </row>
    <row r="443" spans="1:24" ht="12.75" customHeight="1" x14ac:dyDescent="0.2">
      <c r="A443" s="24" t="s">
        <v>208</v>
      </c>
      <c r="B443" s="25" t="s">
        <v>101</v>
      </c>
      <c r="C443" s="26" t="s">
        <v>337</v>
      </c>
      <c r="D443" s="43" t="s">
        <v>521</v>
      </c>
      <c r="E443" s="27" t="s">
        <v>720</v>
      </c>
      <c r="F443" s="28">
        <v>59885181</v>
      </c>
      <c r="G443" s="41">
        <f t="shared" si="14"/>
        <v>1</v>
      </c>
      <c r="H443" s="28">
        <v>59885181</v>
      </c>
      <c r="I443" s="28">
        <v>0</v>
      </c>
      <c r="J443" s="28">
        <v>0</v>
      </c>
      <c r="K443" s="28">
        <v>0</v>
      </c>
      <c r="L443" s="28">
        <v>0</v>
      </c>
      <c r="M443" s="28">
        <v>59885181</v>
      </c>
      <c r="N443" s="28">
        <v>0</v>
      </c>
      <c r="O443" s="28">
        <v>0</v>
      </c>
      <c r="P443" s="28">
        <v>0</v>
      </c>
      <c r="Q443" s="28">
        <v>0</v>
      </c>
      <c r="R443" s="28">
        <v>0</v>
      </c>
      <c r="S443" s="28"/>
      <c r="T443" s="28"/>
      <c r="U443" s="28"/>
      <c r="V443" s="28">
        <f t="shared" si="13"/>
        <v>59885181</v>
      </c>
      <c r="W443" s="54" t="s">
        <v>762</v>
      </c>
      <c r="X443" s="40"/>
    </row>
    <row r="444" spans="1:24" ht="12.75" customHeight="1" x14ac:dyDescent="0.2">
      <c r="A444" s="24" t="s">
        <v>208</v>
      </c>
      <c r="B444" s="25" t="s">
        <v>101</v>
      </c>
      <c r="C444" s="26" t="s">
        <v>338</v>
      </c>
      <c r="D444" s="43" t="s">
        <v>522</v>
      </c>
      <c r="E444" s="27" t="s">
        <v>721</v>
      </c>
      <c r="F444" s="28">
        <v>187968309</v>
      </c>
      <c r="G444" s="41">
        <f t="shared" si="14"/>
        <v>1</v>
      </c>
      <c r="H444" s="28">
        <v>187968309</v>
      </c>
      <c r="I444" s="28">
        <v>0</v>
      </c>
      <c r="J444" s="28">
        <v>0</v>
      </c>
      <c r="K444" s="28">
        <v>0</v>
      </c>
      <c r="L444" s="28">
        <v>0</v>
      </c>
      <c r="M444" s="28">
        <v>187968309</v>
      </c>
      <c r="N444" s="28">
        <v>0</v>
      </c>
      <c r="O444" s="28">
        <v>0</v>
      </c>
      <c r="P444" s="28">
        <v>0</v>
      </c>
      <c r="Q444" s="28">
        <v>0</v>
      </c>
      <c r="R444" s="28">
        <v>0</v>
      </c>
      <c r="S444" s="28"/>
      <c r="T444" s="28"/>
      <c r="U444" s="28"/>
      <c r="V444" s="28">
        <f t="shared" si="13"/>
        <v>187968309</v>
      </c>
      <c r="W444" s="54" t="s">
        <v>762</v>
      </c>
      <c r="X444" s="40"/>
    </row>
    <row r="445" spans="1:24" ht="12.75" customHeight="1" x14ac:dyDescent="0.2">
      <c r="A445" s="24" t="s">
        <v>208</v>
      </c>
      <c r="B445" s="25" t="s">
        <v>94</v>
      </c>
      <c r="C445" s="26" t="s">
        <v>339</v>
      </c>
      <c r="D445" s="43" t="s">
        <v>523</v>
      </c>
      <c r="E445" s="27" t="s">
        <v>722</v>
      </c>
      <c r="F445" s="28">
        <v>246969625</v>
      </c>
      <c r="G445" s="41">
        <f t="shared" si="14"/>
        <v>1</v>
      </c>
      <c r="H445" s="28">
        <v>246969625</v>
      </c>
      <c r="I445" s="28">
        <v>0</v>
      </c>
      <c r="J445" s="28">
        <v>0</v>
      </c>
      <c r="K445" s="28">
        <v>0</v>
      </c>
      <c r="L445" s="28">
        <v>0</v>
      </c>
      <c r="M445" s="28">
        <v>246969625</v>
      </c>
      <c r="N445" s="28">
        <v>0</v>
      </c>
      <c r="O445" s="28">
        <v>0</v>
      </c>
      <c r="P445" s="28">
        <v>0</v>
      </c>
      <c r="Q445" s="28">
        <v>0</v>
      </c>
      <c r="R445" s="28">
        <v>0</v>
      </c>
      <c r="S445" s="28"/>
      <c r="T445" s="28"/>
      <c r="U445" s="28"/>
      <c r="V445" s="28">
        <f t="shared" ref="V445:V508" si="15">SUM(J445:U445)</f>
        <v>246969625</v>
      </c>
      <c r="W445" s="54" t="s">
        <v>762</v>
      </c>
      <c r="X445" s="40"/>
    </row>
    <row r="446" spans="1:24" ht="12.75" customHeight="1" x14ac:dyDescent="0.2">
      <c r="A446" s="24" t="s">
        <v>208</v>
      </c>
      <c r="B446" s="25" t="s">
        <v>94</v>
      </c>
      <c r="C446" s="26" t="s">
        <v>340</v>
      </c>
      <c r="D446" s="43" t="s">
        <v>524</v>
      </c>
      <c r="E446" s="27" t="s">
        <v>723</v>
      </c>
      <c r="F446" s="28">
        <v>17820000</v>
      </c>
      <c r="G446" s="41">
        <f t="shared" si="14"/>
        <v>1</v>
      </c>
      <c r="H446" s="28">
        <v>17820000</v>
      </c>
      <c r="I446" s="28">
        <v>0</v>
      </c>
      <c r="J446" s="28">
        <v>0</v>
      </c>
      <c r="K446" s="28">
        <v>0</v>
      </c>
      <c r="L446" s="28">
        <v>0</v>
      </c>
      <c r="M446" s="28">
        <v>17820000</v>
      </c>
      <c r="N446" s="28">
        <v>0</v>
      </c>
      <c r="O446" s="28">
        <v>0</v>
      </c>
      <c r="P446" s="28">
        <v>0</v>
      </c>
      <c r="Q446" s="28">
        <v>0</v>
      </c>
      <c r="R446" s="28">
        <v>0</v>
      </c>
      <c r="S446" s="28"/>
      <c r="T446" s="28"/>
      <c r="U446" s="28"/>
      <c r="V446" s="28">
        <f t="shared" si="15"/>
        <v>17820000</v>
      </c>
      <c r="W446" s="54" t="s">
        <v>762</v>
      </c>
      <c r="X446" s="40"/>
    </row>
    <row r="447" spans="1:24" ht="12.75" customHeight="1" x14ac:dyDescent="0.2">
      <c r="A447" s="24" t="s">
        <v>208</v>
      </c>
      <c r="B447" s="25" t="s">
        <v>94</v>
      </c>
      <c r="C447" s="26" t="s">
        <v>341</v>
      </c>
      <c r="D447" s="43" t="s">
        <v>525</v>
      </c>
      <c r="E447" s="27" t="s">
        <v>724</v>
      </c>
      <c r="F447" s="28">
        <v>175763048</v>
      </c>
      <c r="G447" s="41">
        <f t="shared" si="14"/>
        <v>1</v>
      </c>
      <c r="H447" s="28">
        <v>175763048</v>
      </c>
      <c r="I447" s="28">
        <v>0</v>
      </c>
      <c r="J447" s="28">
        <v>0</v>
      </c>
      <c r="K447" s="28">
        <v>0</v>
      </c>
      <c r="L447" s="28">
        <v>0</v>
      </c>
      <c r="M447" s="28">
        <v>175763048</v>
      </c>
      <c r="N447" s="28">
        <v>0</v>
      </c>
      <c r="O447" s="28">
        <v>0</v>
      </c>
      <c r="P447" s="28">
        <v>0</v>
      </c>
      <c r="Q447" s="28">
        <v>0</v>
      </c>
      <c r="R447" s="28">
        <v>0</v>
      </c>
      <c r="S447" s="28"/>
      <c r="T447" s="28"/>
      <c r="U447" s="28"/>
      <c r="V447" s="28">
        <f t="shared" si="15"/>
        <v>175763048</v>
      </c>
      <c r="W447" s="54" t="s">
        <v>762</v>
      </c>
      <c r="X447" s="40"/>
    </row>
    <row r="448" spans="1:24" ht="12.75" customHeight="1" x14ac:dyDescent="0.2">
      <c r="A448" s="24" t="s">
        <v>208</v>
      </c>
      <c r="B448" s="25" t="s">
        <v>94</v>
      </c>
      <c r="C448" s="26" t="s">
        <v>342</v>
      </c>
      <c r="D448" s="43" t="s">
        <v>526</v>
      </c>
      <c r="E448" s="27" t="s">
        <v>725</v>
      </c>
      <c r="F448" s="28">
        <v>115507291</v>
      </c>
      <c r="G448" s="41">
        <f t="shared" si="14"/>
        <v>1</v>
      </c>
      <c r="H448" s="28">
        <v>115507291</v>
      </c>
      <c r="I448" s="28">
        <v>0</v>
      </c>
      <c r="J448" s="28">
        <v>0</v>
      </c>
      <c r="K448" s="28">
        <v>0</v>
      </c>
      <c r="L448" s="28">
        <v>0</v>
      </c>
      <c r="M448" s="28">
        <v>115507291</v>
      </c>
      <c r="N448" s="28">
        <v>0</v>
      </c>
      <c r="O448" s="28">
        <v>0</v>
      </c>
      <c r="P448" s="28">
        <v>0</v>
      </c>
      <c r="Q448" s="28">
        <v>0</v>
      </c>
      <c r="R448" s="28">
        <v>0</v>
      </c>
      <c r="S448" s="28"/>
      <c r="T448" s="28"/>
      <c r="U448" s="28"/>
      <c r="V448" s="28">
        <f t="shared" si="15"/>
        <v>115507291</v>
      </c>
      <c r="W448" s="54" t="s">
        <v>762</v>
      </c>
      <c r="X448" s="40"/>
    </row>
    <row r="449" spans="1:24" ht="12.75" customHeight="1" x14ac:dyDescent="0.2">
      <c r="A449" s="24" t="s">
        <v>208</v>
      </c>
      <c r="B449" s="25" t="s">
        <v>94</v>
      </c>
      <c r="C449" s="26" t="s">
        <v>342</v>
      </c>
      <c r="D449" s="43" t="s">
        <v>527</v>
      </c>
      <c r="E449" s="27" t="s">
        <v>726</v>
      </c>
      <c r="F449" s="28">
        <v>171347550</v>
      </c>
      <c r="G449" s="41">
        <f t="shared" si="14"/>
        <v>1</v>
      </c>
      <c r="H449" s="28">
        <v>171347550</v>
      </c>
      <c r="I449" s="28">
        <v>0</v>
      </c>
      <c r="J449" s="28">
        <v>0</v>
      </c>
      <c r="K449" s="28">
        <v>0</v>
      </c>
      <c r="L449" s="28">
        <v>0</v>
      </c>
      <c r="M449" s="28">
        <v>171347550</v>
      </c>
      <c r="N449" s="28">
        <v>0</v>
      </c>
      <c r="O449" s="28">
        <v>0</v>
      </c>
      <c r="P449" s="28">
        <v>0</v>
      </c>
      <c r="Q449" s="28">
        <v>0</v>
      </c>
      <c r="R449" s="28">
        <v>0</v>
      </c>
      <c r="S449" s="28"/>
      <c r="T449" s="28"/>
      <c r="U449" s="28"/>
      <c r="V449" s="28">
        <f t="shared" si="15"/>
        <v>171347550</v>
      </c>
      <c r="W449" s="54" t="s">
        <v>762</v>
      </c>
      <c r="X449" s="40"/>
    </row>
    <row r="450" spans="1:24" ht="12.75" customHeight="1" x14ac:dyDescent="0.2">
      <c r="A450" s="24" t="s">
        <v>208</v>
      </c>
      <c r="B450" s="25" t="s">
        <v>94</v>
      </c>
      <c r="C450" s="26" t="s">
        <v>343</v>
      </c>
      <c r="D450" s="43" t="s">
        <v>528</v>
      </c>
      <c r="E450" s="27" t="s">
        <v>727</v>
      </c>
      <c r="F450" s="28">
        <v>241406375</v>
      </c>
      <c r="G450" s="41">
        <f t="shared" si="14"/>
        <v>1</v>
      </c>
      <c r="H450" s="28">
        <v>241406375</v>
      </c>
      <c r="I450" s="28">
        <v>0</v>
      </c>
      <c r="J450" s="28">
        <v>0</v>
      </c>
      <c r="K450" s="28">
        <v>0</v>
      </c>
      <c r="L450" s="28">
        <v>0</v>
      </c>
      <c r="M450" s="28">
        <v>241406375</v>
      </c>
      <c r="N450" s="28">
        <v>0</v>
      </c>
      <c r="O450" s="28">
        <v>0</v>
      </c>
      <c r="P450" s="28">
        <v>0</v>
      </c>
      <c r="Q450" s="28">
        <v>0</v>
      </c>
      <c r="R450" s="28">
        <v>0</v>
      </c>
      <c r="S450" s="28"/>
      <c r="T450" s="28"/>
      <c r="U450" s="28"/>
      <c r="V450" s="28">
        <f t="shared" si="15"/>
        <v>241406375</v>
      </c>
      <c r="W450" s="54" t="s">
        <v>762</v>
      </c>
      <c r="X450" s="40"/>
    </row>
    <row r="451" spans="1:24" ht="12.75" customHeight="1" x14ac:dyDescent="0.2">
      <c r="A451" s="24" t="s">
        <v>208</v>
      </c>
      <c r="B451" s="25" t="s">
        <v>94</v>
      </c>
      <c r="C451" s="26" t="s">
        <v>344</v>
      </c>
      <c r="D451" s="43" t="s">
        <v>529</v>
      </c>
      <c r="E451" s="27" t="s">
        <v>728</v>
      </c>
      <c r="F451" s="28">
        <v>41156000</v>
      </c>
      <c r="G451" s="41">
        <f t="shared" si="14"/>
        <v>1</v>
      </c>
      <c r="H451" s="28">
        <v>41156000</v>
      </c>
      <c r="I451" s="28">
        <v>0</v>
      </c>
      <c r="J451" s="28">
        <v>0</v>
      </c>
      <c r="K451" s="28">
        <v>0</v>
      </c>
      <c r="L451" s="28">
        <v>0</v>
      </c>
      <c r="M451" s="28">
        <v>41156000</v>
      </c>
      <c r="N451" s="28">
        <v>0</v>
      </c>
      <c r="O451" s="28">
        <v>0</v>
      </c>
      <c r="P451" s="28">
        <v>0</v>
      </c>
      <c r="Q451" s="28">
        <v>0</v>
      </c>
      <c r="R451" s="28">
        <v>0</v>
      </c>
      <c r="S451" s="28"/>
      <c r="T451" s="28"/>
      <c r="U451" s="28"/>
      <c r="V451" s="28">
        <f t="shared" si="15"/>
        <v>41156000</v>
      </c>
      <c r="W451" s="54" t="s">
        <v>762</v>
      </c>
      <c r="X451" s="40"/>
    </row>
    <row r="452" spans="1:24" ht="12.75" customHeight="1" x14ac:dyDescent="0.2">
      <c r="A452" s="24" t="s">
        <v>208</v>
      </c>
      <c r="B452" s="25" t="s">
        <v>94</v>
      </c>
      <c r="C452" s="26" t="s">
        <v>344</v>
      </c>
      <c r="D452" s="43" t="s">
        <v>530</v>
      </c>
      <c r="E452" s="27" t="s">
        <v>729</v>
      </c>
      <c r="F452" s="28">
        <v>31146600</v>
      </c>
      <c r="G452" s="41">
        <f t="shared" si="14"/>
        <v>1</v>
      </c>
      <c r="H452" s="28">
        <v>31146600</v>
      </c>
      <c r="I452" s="28">
        <v>0</v>
      </c>
      <c r="J452" s="28">
        <v>0</v>
      </c>
      <c r="K452" s="28">
        <v>0</v>
      </c>
      <c r="L452" s="28">
        <v>0</v>
      </c>
      <c r="M452" s="28">
        <v>31146600</v>
      </c>
      <c r="N452" s="28">
        <v>0</v>
      </c>
      <c r="O452" s="28">
        <v>0</v>
      </c>
      <c r="P452" s="28">
        <v>0</v>
      </c>
      <c r="Q452" s="28">
        <v>0</v>
      </c>
      <c r="R452" s="28">
        <v>0</v>
      </c>
      <c r="S452" s="28"/>
      <c r="T452" s="28"/>
      <c r="U452" s="28"/>
      <c r="V452" s="28">
        <f t="shared" si="15"/>
        <v>31146600</v>
      </c>
      <c r="W452" s="54" t="s">
        <v>762</v>
      </c>
      <c r="X452" s="40"/>
    </row>
    <row r="453" spans="1:24" ht="12.75" customHeight="1" x14ac:dyDescent="0.2">
      <c r="A453" s="24" t="s">
        <v>208</v>
      </c>
      <c r="B453" s="25" t="s">
        <v>94</v>
      </c>
      <c r="C453" s="26" t="s">
        <v>345</v>
      </c>
      <c r="D453" s="43" t="s">
        <v>531</v>
      </c>
      <c r="E453" s="27" t="s">
        <v>730</v>
      </c>
      <c r="F453" s="28">
        <v>28800000</v>
      </c>
      <c r="G453" s="41">
        <f t="shared" si="14"/>
        <v>1</v>
      </c>
      <c r="H453" s="28">
        <v>28800000</v>
      </c>
      <c r="I453" s="28">
        <v>0</v>
      </c>
      <c r="J453" s="28">
        <v>0</v>
      </c>
      <c r="K453" s="28">
        <v>0</v>
      </c>
      <c r="L453" s="28">
        <v>0</v>
      </c>
      <c r="M453" s="28">
        <v>28800000</v>
      </c>
      <c r="N453" s="28">
        <v>0</v>
      </c>
      <c r="O453" s="28">
        <v>0</v>
      </c>
      <c r="P453" s="28">
        <v>0</v>
      </c>
      <c r="Q453" s="28">
        <v>0</v>
      </c>
      <c r="R453" s="28">
        <v>0</v>
      </c>
      <c r="S453" s="28"/>
      <c r="T453" s="28"/>
      <c r="U453" s="28"/>
      <c r="V453" s="28">
        <f t="shared" si="15"/>
        <v>28800000</v>
      </c>
      <c r="W453" s="54" t="s">
        <v>762</v>
      </c>
      <c r="X453" s="40"/>
    </row>
    <row r="454" spans="1:24" ht="12.75" customHeight="1" x14ac:dyDescent="0.2">
      <c r="A454" s="24" t="s">
        <v>208</v>
      </c>
      <c r="B454" s="25" t="s">
        <v>94</v>
      </c>
      <c r="C454" s="26" t="s">
        <v>346</v>
      </c>
      <c r="D454" s="43" t="s">
        <v>532</v>
      </c>
      <c r="E454" s="27" t="s">
        <v>731</v>
      </c>
      <c r="F454" s="28">
        <v>43974000</v>
      </c>
      <c r="G454" s="41">
        <f t="shared" si="14"/>
        <v>1</v>
      </c>
      <c r="H454" s="28">
        <v>43974000</v>
      </c>
      <c r="I454" s="28">
        <v>0</v>
      </c>
      <c r="J454" s="28">
        <v>0</v>
      </c>
      <c r="K454" s="28">
        <v>0</v>
      </c>
      <c r="L454" s="28">
        <v>0</v>
      </c>
      <c r="M454" s="28">
        <v>43974000</v>
      </c>
      <c r="N454" s="28">
        <v>0</v>
      </c>
      <c r="O454" s="28">
        <v>0</v>
      </c>
      <c r="P454" s="28">
        <v>0</v>
      </c>
      <c r="Q454" s="28">
        <v>0</v>
      </c>
      <c r="R454" s="28">
        <v>0</v>
      </c>
      <c r="S454" s="28"/>
      <c r="T454" s="28"/>
      <c r="U454" s="28"/>
      <c r="V454" s="28">
        <f t="shared" si="15"/>
        <v>43974000</v>
      </c>
      <c r="W454" s="54" t="s">
        <v>762</v>
      </c>
      <c r="X454" s="40"/>
    </row>
    <row r="455" spans="1:24" ht="12.75" customHeight="1" x14ac:dyDescent="0.2">
      <c r="A455" s="24" t="s">
        <v>208</v>
      </c>
      <c r="B455" s="25" t="s">
        <v>94</v>
      </c>
      <c r="C455" s="26" t="s">
        <v>109</v>
      </c>
      <c r="D455" s="43" t="s">
        <v>533</v>
      </c>
      <c r="E455" s="27" t="s">
        <v>732</v>
      </c>
      <c r="F455" s="28">
        <v>97531500</v>
      </c>
      <c r="G455" s="41">
        <f t="shared" si="14"/>
        <v>1</v>
      </c>
      <c r="H455" s="28">
        <v>97531500</v>
      </c>
      <c r="I455" s="28">
        <v>0</v>
      </c>
      <c r="J455" s="28">
        <v>0</v>
      </c>
      <c r="K455" s="28">
        <v>0</v>
      </c>
      <c r="L455" s="28">
        <v>0</v>
      </c>
      <c r="M455" s="28">
        <v>97531500</v>
      </c>
      <c r="N455" s="28">
        <v>0</v>
      </c>
      <c r="O455" s="28">
        <v>0</v>
      </c>
      <c r="P455" s="28">
        <v>0</v>
      </c>
      <c r="Q455" s="28">
        <v>0</v>
      </c>
      <c r="R455" s="28">
        <v>0</v>
      </c>
      <c r="S455" s="28"/>
      <c r="T455" s="28"/>
      <c r="U455" s="28"/>
      <c r="V455" s="28">
        <f t="shared" si="15"/>
        <v>97531500</v>
      </c>
      <c r="W455" s="54" t="s">
        <v>762</v>
      </c>
      <c r="X455" s="40"/>
    </row>
    <row r="456" spans="1:24" ht="12.75" customHeight="1" x14ac:dyDescent="0.2">
      <c r="A456" s="24" t="s">
        <v>208</v>
      </c>
      <c r="B456" s="25" t="s">
        <v>94</v>
      </c>
      <c r="C456" s="26" t="s">
        <v>109</v>
      </c>
      <c r="D456" s="43" t="s">
        <v>534</v>
      </c>
      <c r="E456" s="27" t="s">
        <v>733</v>
      </c>
      <c r="F456" s="28">
        <v>51120000</v>
      </c>
      <c r="G456" s="41">
        <f t="shared" si="14"/>
        <v>1</v>
      </c>
      <c r="H456" s="28">
        <v>51120000</v>
      </c>
      <c r="I456" s="28">
        <v>0</v>
      </c>
      <c r="J456" s="28">
        <v>0</v>
      </c>
      <c r="K456" s="28">
        <v>0</v>
      </c>
      <c r="L456" s="28">
        <v>0</v>
      </c>
      <c r="M456" s="28">
        <v>51120000</v>
      </c>
      <c r="N456" s="28">
        <v>0</v>
      </c>
      <c r="O456" s="28">
        <v>0</v>
      </c>
      <c r="P456" s="28">
        <v>0</v>
      </c>
      <c r="Q456" s="28">
        <v>0</v>
      </c>
      <c r="R456" s="28">
        <v>0</v>
      </c>
      <c r="S456" s="28"/>
      <c r="T456" s="28"/>
      <c r="U456" s="28"/>
      <c r="V456" s="28">
        <f t="shared" si="15"/>
        <v>51120000</v>
      </c>
      <c r="W456" s="54" t="s">
        <v>762</v>
      </c>
      <c r="X456" s="40"/>
    </row>
    <row r="457" spans="1:24" ht="12.75" customHeight="1" x14ac:dyDescent="0.2">
      <c r="A457" s="24" t="s">
        <v>208</v>
      </c>
      <c r="B457" s="25" t="s">
        <v>94</v>
      </c>
      <c r="C457" s="26" t="s">
        <v>347</v>
      </c>
      <c r="D457" s="43" t="s">
        <v>535</v>
      </c>
      <c r="E457" s="27" t="s">
        <v>734</v>
      </c>
      <c r="F457" s="28">
        <v>53894000</v>
      </c>
      <c r="G457" s="41">
        <f t="shared" si="14"/>
        <v>1</v>
      </c>
      <c r="H457" s="28">
        <v>53894000</v>
      </c>
      <c r="I457" s="28">
        <v>0</v>
      </c>
      <c r="J457" s="28">
        <v>0</v>
      </c>
      <c r="K457" s="28">
        <v>0</v>
      </c>
      <c r="L457" s="28">
        <v>0</v>
      </c>
      <c r="M457" s="28">
        <v>53894000</v>
      </c>
      <c r="N457" s="28">
        <v>0</v>
      </c>
      <c r="O457" s="28">
        <v>0</v>
      </c>
      <c r="P457" s="28">
        <v>0</v>
      </c>
      <c r="Q457" s="28">
        <v>0</v>
      </c>
      <c r="R457" s="28">
        <v>0</v>
      </c>
      <c r="S457" s="28"/>
      <c r="T457" s="28"/>
      <c r="U457" s="28"/>
      <c r="V457" s="28">
        <f t="shared" si="15"/>
        <v>53894000</v>
      </c>
      <c r="W457" s="54" t="s">
        <v>762</v>
      </c>
      <c r="X457" s="40"/>
    </row>
    <row r="458" spans="1:24" ht="12.75" customHeight="1" x14ac:dyDescent="0.2">
      <c r="A458" s="24" t="s">
        <v>208</v>
      </c>
      <c r="B458" s="25" t="s">
        <v>94</v>
      </c>
      <c r="C458" s="26" t="s">
        <v>348</v>
      </c>
      <c r="D458" s="43" t="s">
        <v>536</v>
      </c>
      <c r="E458" s="27" t="s">
        <v>735</v>
      </c>
      <c r="F458" s="28">
        <v>87988989</v>
      </c>
      <c r="G458" s="41">
        <f t="shared" si="14"/>
        <v>1</v>
      </c>
      <c r="H458" s="28">
        <v>87988989</v>
      </c>
      <c r="I458" s="28">
        <v>0</v>
      </c>
      <c r="J458" s="28">
        <v>0</v>
      </c>
      <c r="K458" s="28">
        <v>0</v>
      </c>
      <c r="L458" s="28">
        <v>0</v>
      </c>
      <c r="M458" s="28">
        <v>87988989</v>
      </c>
      <c r="N458" s="28">
        <v>0</v>
      </c>
      <c r="O458" s="28">
        <v>0</v>
      </c>
      <c r="P458" s="28">
        <v>0</v>
      </c>
      <c r="Q458" s="28">
        <v>0</v>
      </c>
      <c r="R458" s="28">
        <v>0</v>
      </c>
      <c r="S458" s="28"/>
      <c r="T458" s="28"/>
      <c r="U458" s="28"/>
      <c r="V458" s="28">
        <f t="shared" si="15"/>
        <v>87988989</v>
      </c>
      <c r="W458" s="54" t="s">
        <v>762</v>
      </c>
      <c r="X458" s="40"/>
    </row>
    <row r="459" spans="1:24" ht="12.75" customHeight="1" x14ac:dyDescent="0.2">
      <c r="A459" s="24" t="s">
        <v>208</v>
      </c>
      <c r="B459" s="25" t="s">
        <v>94</v>
      </c>
      <c r="C459" s="26" t="s">
        <v>348</v>
      </c>
      <c r="D459" s="43" t="s">
        <v>537</v>
      </c>
      <c r="E459" s="27" t="s">
        <v>736</v>
      </c>
      <c r="F459" s="28">
        <v>21648750</v>
      </c>
      <c r="G459" s="41">
        <f t="shared" si="14"/>
        <v>1</v>
      </c>
      <c r="H459" s="28">
        <v>21648750</v>
      </c>
      <c r="I459" s="28">
        <v>0</v>
      </c>
      <c r="J459" s="28">
        <v>0</v>
      </c>
      <c r="K459" s="28">
        <v>0</v>
      </c>
      <c r="L459" s="28">
        <v>0</v>
      </c>
      <c r="M459" s="28">
        <v>21648750</v>
      </c>
      <c r="N459" s="28">
        <v>0</v>
      </c>
      <c r="O459" s="28">
        <v>0</v>
      </c>
      <c r="P459" s="28">
        <v>0</v>
      </c>
      <c r="Q459" s="28">
        <v>0</v>
      </c>
      <c r="R459" s="28">
        <v>0</v>
      </c>
      <c r="S459" s="28"/>
      <c r="T459" s="28"/>
      <c r="U459" s="28"/>
      <c r="V459" s="28">
        <f t="shared" si="15"/>
        <v>21648750</v>
      </c>
      <c r="W459" s="54" t="s">
        <v>762</v>
      </c>
      <c r="X459" s="40"/>
    </row>
    <row r="460" spans="1:24" ht="12.75" customHeight="1" x14ac:dyDescent="0.2">
      <c r="A460" s="24" t="s">
        <v>208</v>
      </c>
      <c r="B460" s="25" t="s">
        <v>94</v>
      </c>
      <c r="C460" s="26" t="s">
        <v>348</v>
      </c>
      <c r="D460" s="43" t="s">
        <v>538</v>
      </c>
      <c r="E460" s="27" t="s">
        <v>737</v>
      </c>
      <c r="F460" s="28">
        <v>15980000</v>
      </c>
      <c r="G460" s="41">
        <f t="shared" si="14"/>
        <v>1</v>
      </c>
      <c r="H460" s="28">
        <v>15980000</v>
      </c>
      <c r="I460" s="28">
        <v>0</v>
      </c>
      <c r="J460" s="28">
        <v>0</v>
      </c>
      <c r="K460" s="28">
        <v>0</v>
      </c>
      <c r="L460" s="28">
        <v>0</v>
      </c>
      <c r="M460" s="28">
        <v>15980000</v>
      </c>
      <c r="N460" s="28">
        <v>0</v>
      </c>
      <c r="O460" s="28">
        <v>0</v>
      </c>
      <c r="P460" s="28">
        <v>0</v>
      </c>
      <c r="Q460" s="28">
        <v>0</v>
      </c>
      <c r="R460" s="28">
        <v>0</v>
      </c>
      <c r="S460" s="28"/>
      <c r="T460" s="28"/>
      <c r="U460" s="28"/>
      <c r="V460" s="28">
        <f t="shared" si="15"/>
        <v>15980000</v>
      </c>
      <c r="W460" s="54" t="s">
        <v>762</v>
      </c>
      <c r="X460" s="40"/>
    </row>
    <row r="461" spans="1:24" ht="12.75" customHeight="1" x14ac:dyDescent="0.2">
      <c r="A461" s="24" t="s">
        <v>208</v>
      </c>
      <c r="B461" s="25" t="s">
        <v>94</v>
      </c>
      <c r="C461" s="26" t="s">
        <v>349</v>
      </c>
      <c r="D461" s="43" t="s">
        <v>539</v>
      </c>
      <c r="E461" s="27" t="s">
        <v>738</v>
      </c>
      <c r="F461" s="28">
        <v>210062519</v>
      </c>
      <c r="G461" s="41">
        <f t="shared" si="14"/>
        <v>1</v>
      </c>
      <c r="H461" s="28">
        <v>210062519</v>
      </c>
      <c r="I461" s="28">
        <v>0</v>
      </c>
      <c r="J461" s="28">
        <v>0</v>
      </c>
      <c r="K461" s="28">
        <v>0</v>
      </c>
      <c r="L461" s="28">
        <v>0</v>
      </c>
      <c r="M461" s="28">
        <v>210062519</v>
      </c>
      <c r="N461" s="28">
        <v>0</v>
      </c>
      <c r="O461" s="28">
        <v>0</v>
      </c>
      <c r="P461" s="28">
        <v>0</v>
      </c>
      <c r="Q461" s="28">
        <v>0</v>
      </c>
      <c r="R461" s="28">
        <v>0</v>
      </c>
      <c r="S461" s="28"/>
      <c r="T461" s="28"/>
      <c r="U461" s="28"/>
      <c r="V461" s="28">
        <f t="shared" si="15"/>
        <v>210062519</v>
      </c>
      <c r="W461" s="54" t="s">
        <v>762</v>
      </c>
      <c r="X461" s="40"/>
    </row>
    <row r="462" spans="1:24" ht="12.75" customHeight="1" x14ac:dyDescent="0.2">
      <c r="A462" s="24" t="s">
        <v>208</v>
      </c>
      <c r="B462" s="25" t="s">
        <v>94</v>
      </c>
      <c r="C462" s="26" t="s">
        <v>350</v>
      </c>
      <c r="D462" s="43" t="s">
        <v>540</v>
      </c>
      <c r="E462" s="27" t="s">
        <v>739</v>
      </c>
      <c r="F462" s="28">
        <v>33619250</v>
      </c>
      <c r="G462" s="41">
        <f t="shared" si="14"/>
        <v>1</v>
      </c>
      <c r="H462" s="28">
        <v>33619250</v>
      </c>
      <c r="I462" s="28">
        <v>0</v>
      </c>
      <c r="J462" s="28">
        <v>0</v>
      </c>
      <c r="K462" s="28">
        <v>0</v>
      </c>
      <c r="L462" s="28">
        <v>0</v>
      </c>
      <c r="M462" s="28">
        <v>33619250</v>
      </c>
      <c r="N462" s="28">
        <v>0</v>
      </c>
      <c r="O462" s="28">
        <v>0</v>
      </c>
      <c r="P462" s="28">
        <v>0</v>
      </c>
      <c r="Q462" s="28">
        <v>0</v>
      </c>
      <c r="R462" s="28">
        <v>0</v>
      </c>
      <c r="S462" s="28"/>
      <c r="T462" s="28"/>
      <c r="U462" s="28"/>
      <c r="V462" s="28">
        <f t="shared" si="15"/>
        <v>33619250</v>
      </c>
      <c r="W462" s="54" t="s">
        <v>762</v>
      </c>
      <c r="X462" s="40"/>
    </row>
    <row r="463" spans="1:24" ht="12.75" customHeight="1" x14ac:dyDescent="0.2">
      <c r="A463" s="24" t="s">
        <v>208</v>
      </c>
      <c r="B463" s="25" t="s">
        <v>94</v>
      </c>
      <c r="C463" s="26" t="s">
        <v>350</v>
      </c>
      <c r="D463" s="43" t="s">
        <v>541</v>
      </c>
      <c r="E463" s="27" t="s">
        <v>740</v>
      </c>
      <c r="F463" s="28">
        <v>15355000</v>
      </c>
      <c r="G463" s="41">
        <f t="shared" si="14"/>
        <v>1</v>
      </c>
      <c r="H463" s="28">
        <v>15355000</v>
      </c>
      <c r="I463" s="28">
        <v>0</v>
      </c>
      <c r="J463" s="28">
        <v>0</v>
      </c>
      <c r="K463" s="28">
        <v>0</v>
      </c>
      <c r="L463" s="28">
        <v>0</v>
      </c>
      <c r="M463" s="28">
        <v>15355000</v>
      </c>
      <c r="N463" s="28">
        <v>0</v>
      </c>
      <c r="O463" s="28">
        <v>0</v>
      </c>
      <c r="P463" s="28">
        <v>0</v>
      </c>
      <c r="Q463" s="28">
        <v>0</v>
      </c>
      <c r="R463" s="28">
        <v>0</v>
      </c>
      <c r="S463" s="28"/>
      <c r="T463" s="28"/>
      <c r="U463" s="28"/>
      <c r="V463" s="28">
        <f t="shared" si="15"/>
        <v>15355000</v>
      </c>
      <c r="W463" s="54" t="s">
        <v>762</v>
      </c>
      <c r="X463" s="40"/>
    </row>
    <row r="464" spans="1:24" ht="12.75" customHeight="1" x14ac:dyDescent="0.2">
      <c r="A464" s="24" t="s">
        <v>208</v>
      </c>
      <c r="B464" s="25" t="s">
        <v>94</v>
      </c>
      <c r="C464" s="26" t="s">
        <v>350</v>
      </c>
      <c r="D464" s="43" t="s">
        <v>542</v>
      </c>
      <c r="E464" s="27" t="s">
        <v>741</v>
      </c>
      <c r="F464" s="28">
        <v>22209500</v>
      </c>
      <c r="G464" s="41">
        <f t="shared" si="14"/>
        <v>1</v>
      </c>
      <c r="H464" s="28">
        <v>22209500</v>
      </c>
      <c r="I464" s="28">
        <v>0</v>
      </c>
      <c r="J464" s="28">
        <v>0</v>
      </c>
      <c r="K464" s="28">
        <v>0</v>
      </c>
      <c r="L464" s="28">
        <v>0</v>
      </c>
      <c r="M464" s="28">
        <v>22209500</v>
      </c>
      <c r="N464" s="28">
        <v>0</v>
      </c>
      <c r="O464" s="28">
        <v>0</v>
      </c>
      <c r="P464" s="28">
        <v>0</v>
      </c>
      <c r="Q464" s="28">
        <v>0</v>
      </c>
      <c r="R464" s="28">
        <v>0</v>
      </c>
      <c r="S464" s="28"/>
      <c r="T464" s="28"/>
      <c r="U464" s="28"/>
      <c r="V464" s="28">
        <f t="shared" si="15"/>
        <v>22209500</v>
      </c>
      <c r="W464" s="54" t="s">
        <v>762</v>
      </c>
      <c r="X464" s="40"/>
    </row>
    <row r="465" spans="1:24" ht="12.75" customHeight="1" x14ac:dyDescent="0.2">
      <c r="A465" s="24" t="s">
        <v>208</v>
      </c>
      <c r="B465" s="25" t="s">
        <v>93</v>
      </c>
      <c r="C465" s="26" t="s">
        <v>351</v>
      </c>
      <c r="D465" s="43" t="s">
        <v>543</v>
      </c>
      <c r="E465" s="27" t="s">
        <v>742</v>
      </c>
      <c r="F465" s="28">
        <v>110481000</v>
      </c>
      <c r="G465" s="41">
        <f t="shared" si="14"/>
        <v>1</v>
      </c>
      <c r="H465" s="28">
        <v>110481000</v>
      </c>
      <c r="I465" s="28">
        <v>0</v>
      </c>
      <c r="J465" s="28">
        <v>0</v>
      </c>
      <c r="K465" s="28">
        <v>0</v>
      </c>
      <c r="L465" s="28">
        <v>0</v>
      </c>
      <c r="M465" s="28">
        <v>110481000</v>
      </c>
      <c r="N465" s="28">
        <v>0</v>
      </c>
      <c r="O465" s="28">
        <v>0</v>
      </c>
      <c r="P465" s="28">
        <v>0</v>
      </c>
      <c r="Q465" s="28">
        <v>0</v>
      </c>
      <c r="R465" s="28">
        <v>0</v>
      </c>
      <c r="S465" s="28"/>
      <c r="T465" s="28"/>
      <c r="U465" s="28"/>
      <c r="V465" s="28">
        <f t="shared" si="15"/>
        <v>110481000</v>
      </c>
      <c r="W465" s="54" t="s">
        <v>762</v>
      </c>
      <c r="X465" s="40"/>
    </row>
    <row r="466" spans="1:24" ht="12.75" customHeight="1" x14ac:dyDescent="0.2">
      <c r="A466" s="24" t="s">
        <v>208</v>
      </c>
      <c r="B466" s="25" t="s">
        <v>93</v>
      </c>
      <c r="C466" s="26" t="s">
        <v>352</v>
      </c>
      <c r="D466" s="43" t="s">
        <v>544</v>
      </c>
      <c r="E466" s="27" t="s">
        <v>743</v>
      </c>
      <c r="F466" s="28">
        <v>79601500</v>
      </c>
      <c r="G466" s="41">
        <f t="shared" si="14"/>
        <v>1</v>
      </c>
      <c r="H466" s="28">
        <v>79601500</v>
      </c>
      <c r="I466" s="28">
        <v>0</v>
      </c>
      <c r="J466" s="28">
        <v>0</v>
      </c>
      <c r="K466" s="28">
        <v>0</v>
      </c>
      <c r="L466" s="28">
        <v>0</v>
      </c>
      <c r="M466" s="28">
        <v>79601500</v>
      </c>
      <c r="N466" s="28">
        <v>0</v>
      </c>
      <c r="O466" s="28">
        <v>0</v>
      </c>
      <c r="P466" s="28">
        <v>0</v>
      </c>
      <c r="Q466" s="28">
        <v>0</v>
      </c>
      <c r="R466" s="28">
        <v>0</v>
      </c>
      <c r="S466" s="28"/>
      <c r="T466" s="28"/>
      <c r="U466" s="28"/>
      <c r="V466" s="28">
        <f t="shared" si="15"/>
        <v>79601500</v>
      </c>
      <c r="W466" s="54" t="s">
        <v>762</v>
      </c>
      <c r="X466" s="40"/>
    </row>
    <row r="467" spans="1:24" ht="12.75" customHeight="1" x14ac:dyDescent="0.2">
      <c r="A467" s="24" t="s">
        <v>208</v>
      </c>
      <c r="B467" s="25" t="s">
        <v>93</v>
      </c>
      <c r="C467" s="26" t="s">
        <v>353</v>
      </c>
      <c r="D467" s="43" t="s">
        <v>545</v>
      </c>
      <c r="E467" s="27" t="s">
        <v>744</v>
      </c>
      <c r="F467" s="28">
        <v>23880450</v>
      </c>
      <c r="G467" s="41">
        <f t="shared" si="14"/>
        <v>1</v>
      </c>
      <c r="H467" s="28">
        <v>23880450</v>
      </c>
      <c r="I467" s="28">
        <v>0</v>
      </c>
      <c r="J467" s="28">
        <v>0</v>
      </c>
      <c r="K467" s="28">
        <v>0</v>
      </c>
      <c r="L467" s="28">
        <v>0</v>
      </c>
      <c r="M467" s="28">
        <v>23880450</v>
      </c>
      <c r="N467" s="28">
        <v>0</v>
      </c>
      <c r="O467" s="28">
        <v>0</v>
      </c>
      <c r="P467" s="28">
        <v>0</v>
      </c>
      <c r="Q467" s="28">
        <v>0</v>
      </c>
      <c r="R467" s="28">
        <v>0</v>
      </c>
      <c r="S467" s="28"/>
      <c r="T467" s="28"/>
      <c r="U467" s="28"/>
      <c r="V467" s="28">
        <f t="shared" si="15"/>
        <v>23880450</v>
      </c>
      <c r="W467" s="54" t="s">
        <v>762</v>
      </c>
      <c r="X467" s="40"/>
    </row>
    <row r="468" spans="1:24" ht="12.75" customHeight="1" x14ac:dyDescent="0.2">
      <c r="A468" s="24" t="s">
        <v>208</v>
      </c>
      <c r="B468" s="25" t="s">
        <v>93</v>
      </c>
      <c r="C468" s="26" t="s">
        <v>354</v>
      </c>
      <c r="D468" s="43" t="s">
        <v>546</v>
      </c>
      <c r="E468" s="27" t="s">
        <v>745</v>
      </c>
      <c r="F468" s="28">
        <v>98280000</v>
      </c>
      <c r="G468" s="41">
        <f t="shared" si="14"/>
        <v>1</v>
      </c>
      <c r="H468" s="28">
        <v>98280000</v>
      </c>
      <c r="I468" s="28">
        <v>0</v>
      </c>
      <c r="J468" s="28">
        <v>0</v>
      </c>
      <c r="K468" s="28">
        <v>0</v>
      </c>
      <c r="L468" s="28">
        <v>0</v>
      </c>
      <c r="M468" s="28">
        <v>98280000</v>
      </c>
      <c r="N468" s="28">
        <v>0</v>
      </c>
      <c r="O468" s="28">
        <v>0</v>
      </c>
      <c r="P468" s="28">
        <v>0</v>
      </c>
      <c r="Q468" s="28">
        <v>0</v>
      </c>
      <c r="R468" s="28">
        <v>0</v>
      </c>
      <c r="S468" s="28"/>
      <c r="T468" s="28"/>
      <c r="U468" s="28"/>
      <c r="V468" s="28">
        <f t="shared" si="15"/>
        <v>98280000</v>
      </c>
      <c r="W468" s="54" t="s">
        <v>762</v>
      </c>
      <c r="X468" s="40"/>
    </row>
    <row r="469" spans="1:24" ht="12.75" customHeight="1" x14ac:dyDescent="0.2">
      <c r="A469" s="24" t="s">
        <v>208</v>
      </c>
      <c r="B469" s="25" t="s">
        <v>93</v>
      </c>
      <c r="C469" s="26" t="s">
        <v>355</v>
      </c>
      <c r="D469" s="43" t="s">
        <v>547</v>
      </c>
      <c r="E469" s="27" t="s">
        <v>746</v>
      </c>
      <c r="F469" s="28">
        <v>138068431</v>
      </c>
      <c r="G469" s="41">
        <f t="shared" si="14"/>
        <v>1</v>
      </c>
      <c r="H469" s="28">
        <v>138068431</v>
      </c>
      <c r="I469" s="28">
        <v>0</v>
      </c>
      <c r="J469" s="28">
        <v>0</v>
      </c>
      <c r="K469" s="28">
        <v>0</v>
      </c>
      <c r="L469" s="28">
        <v>0</v>
      </c>
      <c r="M469" s="28">
        <v>138068431</v>
      </c>
      <c r="N469" s="28">
        <v>0</v>
      </c>
      <c r="O469" s="28">
        <v>0</v>
      </c>
      <c r="P469" s="28">
        <v>0</v>
      </c>
      <c r="Q469" s="28">
        <v>0</v>
      </c>
      <c r="R469" s="28">
        <v>0</v>
      </c>
      <c r="S469" s="28"/>
      <c r="T469" s="28"/>
      <c r="U469" s="28"/>
      <c r="V469" s="28">
        <f t="shared" si="15"/>
        <v>138068431</v>
      </c>
      <c r="W469" s="54" t="s">
        <v>762</v>
      </c>
      <c r="X469" s="40"/>
    </row>
    <row r="470" spans="1:24" ht="12.75" customHeight="1" x14ac:dyDescent="0.2">
      <c r="A470" s="24" t="s">
        <v>208</v>
      </c>
      <c r="B470" s="25" t="s">
        <v>93</v>
      </c>
      <c r="C470" s="26" t="s">
        <v>356</v>
      </c>
      <c r="D470" s="43" t="s">
        <v>548</v>
      </c>
      <c r="E470" s="27" t="s">
        <v>747</v>
      </c>
      <c r="F470" s="28">
        <v>203258027</v>
      </c>
      <c r="G470" s="41">
        <f t="shared" si="14"/>
        <v>1</v>
      </c>
      <c r="H470" s="28">
        <v>203258027</v>
      </c>
      <c r="I470" s="28">
        <v>0</v>
      </c>
      <c r="J470" s="28">
        <v>0</v>
      </c>
      <c r="K470" s="28">
        <v>0</v>
      </c>
      <c r="L470" s="28">
        <v>0</v>
      </c>
      <c r="M470" s="28">
        <v>203258027</v>
      </c>
      <c r="N470" s="28">
        <v>0</v>
      </c>
      <c r="O470" s="28">
        <v>0</v>
      </c>
      <c r="P470" s="28">
        <v>0</v>
      </c>
      <c r="Q470" s="28">
        <v>0</v>
      </c>
      <c r="R470" s="28">
        <v>0</v>
      </c>
      <c r="S470" s="28"/>
      <c r="T470" s="28"/>
      <c r="U470" s="28"/>
      <c r="V470" s="28">
        <f t="shared" si="15"/>
        <v>203258027</v>
      </c>
      <c r="W470" s="54" t="s">
        <v>762</v>
      </c>
      <c r="X470" s="40"/>
    </row>
    <row r="471" spans="1:24" ht="12.75" customHeight="1" x14ac:dyDescent="0.2">
      <c r="A471" s="24" t="s">
        <v>208</v>
      </c>
      <c r="B471" s="25" t="s">
        <v>93</v>
      </c>
      <c r="C471" s="26" t="s">
        <v>356</v>
      </c>
      <c r="D471" s="43" t="s">
        <v>549</v>
      </c>
      <c r="E471" s="27" t="s">
        <v>748</v>
      </c>
      <c r="F471" s="28">
        <v>102258595</v>
      </c>
      <c r="G471" s="41">
        <f t="shared" si="14"/>
        <v>1</v>
      </c>
      <c r="H471" s="28">
        <v>102258595</v>
      </c>
      <c r="I471" s="28">
        <v>0</v>
      </c>
      <c r="J471" s="28">
        <v>0</v>
      </c>
      <c r="K471" s="28">
        <v>0</v>
      </c>
      <c r="L471" s="28">
        <v>0</v>
      </c>
      <c r="M471" s="28">
        <v>102258595</v>
      </c>
      <c r="N471" s="28">
        <v>0</v>
      </c>
      <c r="O471" s="28">
        <v>0</v>
      </c>
      <c r="P471" s="28">
        <v>0</v>
      </c>
      <c r="Q471" s="28">
        <v>0</v>
      </c>
      <c r="R471" s="28">
        <v>0</v>
      </c>
      <c r="S471" s="28"/>
      <c r="T471" s="28"/>
      <c r="U471" s="28"/>
      <c r="V471" s="28">
        <f t="shared" si="15"/>
        <v>102258595</v>
      </c>
      <c r="W471" s="54" t="s">
        <v>762</v>
      </c>
      <c r="X471" s="40"/>
    </row>
    <row r="472" spans="1:24" ht="12.75" customHeight="1" x14ac:dyDescent="0.2">
      <c r="A472" s="24" t="s">
        <v>208</v>
      </c>
      <c r="B472" s="25" t="s">
        <v>93</v>
      </c>
      <c r="C472" s="26" t="s">
        <v>239</v>
      </c>
      <c r="D472" s="43" t="s">
        <v>550</v>
      </c>
      <c r="E472" s="27" t="s">
        <v>749</v>
      </c>
      <c r="F472" s="28">
        <v>111550272</v>
      </c>
      <c r="G472" s="41">
        <f t="shared" si="14"/>
        <v>1</v>
      </c>
      <c r="H472" s="28">
        <v>111550272</v>
      </c>
      <c r="I472" s="28">
        <v>0</v>
      </c>
      <c r="J472" s="28">
        <v>0</v>
      </c>
      <c r="K472" s="28">
        <v>0</v>
      </c>
      <c r="L472" s="28">
        <v>0</v>
      </c>
      <c r="M472" s="28">
        <v>111550272</v>
      </c>
      <c r="N472" s="28">
        <v>0</v>
      </c>
      <c r="O472" s="28">
        <v>0</v>
      </c>
      <c r="P472" s="28">
        <v>0</v>
      </c>
      <c r="Q472" s="28">
        <v>0</v>
      </c>
      <c r="R472" s="28">
        <v>0</v>
      </c>
      <c r="S472" s="28"/>
      <c r="T472" s="28"/>
      <c r="U472" s="28"/>
      <c r="V472" s="28">
        <f t="shared" si="15"/>
        <v>111550272</v>
      </c>
      <c r="W472" s="54" t="s">
        <v>762</v>
      </c>
      <c r="X472" s="40"/>
    </row>
    <row r="473" spans="1:24" ht="12.75" customHeight="1" x14ac:dyDescent="0.2">
      <c r="A473" s="24" t="s">
        <v>208</v>
      </c>
      <c r="B473" s="25" t="s">
        <v>93</v>
      </c>
      <c r="C473" s="26" t="s">
        <v>357</v>
      </c>
      <c r="D473" s="43" t="s">
        <v>551</v>
      </c>
      <c r="E473" s="27" t="s">
        <v>750</v>
      </c>
      <c r="F473" s="28">
        <v>26760125</v>
      </c>
      <c r="G473" s="41">
        <f t="shared" si="14"/>
        <v>1</v>
      </c>
      <c r="H473" s="28">
        <v>26760125</v>
      </c>
      <c r="I473" s="28">
        <v>0</v>
      </c>
      <c r="J473" s="28">
        <v>0</v>
      </c>
      <c r="K473" s="28">
        <v>0</v>
      </c>
      <c r="L473" s="28">
        <v>0</v>
      </c>
      <c r="M473" s="28">
        <v>26760125</v>
      </c>
      <c r="N473" s="28">
        <v>0</v>
      </c>
      <c r="O473" s="28">
        <v>0</v>
      </c>
      <c r="P473" s="28">
        <v>0</v>
      </c>
      <c r="Q473" s="28">
        <v>0</v>
      </c>
      <c r="R473" s="28">
        <v>0</v>
      </c>
      <c r="S473" s="28"/>
      <c r="T473" s="28"/>
      <c r="U473" s="28"/>
      <c r="V473" s="28">
        <f t="shared" si="15"/>
        <v>26760125</v>
      </c>
      <c r="W473" s="54" t="s">
        <v>762</v>
      </c>
      <c r="X473" s="40"/>
    </row>
    <row r="474" spans="1:24" ht="12.75" customHeight="1" x14ac:dyDescent="0.2">
      <c r="A474" s="24" t="s">
        <v>208</v>
      </c>
      <c r="B474" s="25" t="s">
        <v>93</v>
      </c>
      <c r="C474" s="26" t="s">
        <v>357</v>
      </c>
      <c r="D474" s="43" t="s">
        <v>552</v>
      </c>
      <c r="E474" s="27" t="s">
        <v>751</v>
      </c>
      <c r="F474" s="28">
        <v>90950884</v>
      </c>
      <c r="G474" s="41">
        <f t="shared" si="14"/>
        <v>1</v>
      </c>
      <c r="H474" s="28">
        <v>90950884</v>
      </c>
      <c r="I474" s="28">
        <v>0</v>
      </c>
      <c r="J474" s="28">
        <v>0</v>
      </c>
      <c r="K474" s="28">
        <v>0</v>
      </c>
      <c r="L474" s="28">
        <v>0</v>
      </c>
      <c r="M474" s="28">
        <v>90950884</v>
      </c>
      <c r="N474" s="28">
        <v>0</v>
      </c>
      <c r="O474" s="28">
        <v>0</v>
      </c>
      <c r="P474" s="28">
        <v>0</v>
      </c>
      <c r="Q474" s="28">
        <v>0</v>
      </c>
      <c r="R474" s="28">
        <v>0</v>
      </c>
      <c r="S474" s="28"/>
      <c r="T474" s="28"/>
      <c r="U474" s="28"/>
      <c r="V474" s="28">
        <f t="shared" si="15"/>
        <v>90950884</v>
      </c>
      <c r="W474" s="54" t="s">
        <v>762</v>
      </c>
      <c r="X474" s="40"/>
    </row>
    <row r="475" spans="1:24" ht="12.75" customHeight="1" x14ac:dyDescent="0.2">
      <c r="A475" s="24" t="s">
        <v>208</v>
      </c>
      <c r="B475" s="25" t="s">
        <v>93</v>
      </c>
      <c r="C475" s="26" t="s">
        <v>357</v>
      </c>
      <c r="D475" s="43" t="s">
        <v>553</v>
      </c>
      <c r="E475" s="27" t="s">
        <v>752</v>
      </c>
      <c r="F475" s="28">
        <v>231380278</v>
      </c>
      <c r="G475" s="41">
        <f t="shared" si="14"/>
        <v>1</v>
      </c>
      <c r="H475" s="28">
        <v>231380278</v>
      </c>
      <c r="I475" s="28">
        <v>0</v>
      </c>
      <c r="J475" s="28">
        <v>0</v>
      </c>
      <c r="K475" s="28">
        <v>0</v>
      </c>
      <c r="L475" s="28">
        <v>0</v>
      </c>
      <c r="M475" s="28">
        <v>231380278</v>
      </c>
      <c r="N475" s="28">
        <v>0</v>
      </c>
      <c r="O475" s="28">
        <v>0</v>
      </c>
      <c r="P475" s="28">
        <v>0</v>
      </c>
      <c r="Q475" s="28">
        <v>0</v>
      </c>
      <c r="R475" s="28">
        <v>0</v>
      </c>
      <c r="S475" s="28"/>
      <c r="T475" s="28"/>
      <c r="U475" s="28"/>
      <c r="V475" s="28">
        <f t="shared" si="15"/>
        <v>231380278</v>
      </c>
      <c r="W475" s="54" t="s">
        <v>762</v>
      </c>
      <c r="X475" s="40"/>
    </row>
    <row r="476" spans="1:24" ht="12.75" customHeight="1" x14ac:dyDescent="0.2">
      <c r="A476" s="24" t="s">
        <v>208</v>
      </c>
      <c r="B476" s="25" t="s">
        <v>93</v>
      </c>
      <c r="C476" s="26" t="s">
        <v>358</v>
      </c>
      <c r="D476" s="43" t="s">
        <v>554</v>
      </c>
      <c r="E476" s="27" t="s">
        <v>753</v>
      </c>
      <c r="F476" s="28">
        <v>120053878</v>
      </c>
      <c r="G476" s="41">
        <f t="shared" si="14"/>
        <v>1</v>
      </c>
      <c r="H476" s="28">
        <v>120053878</v>
      </c>
      <c r="I476" s="28">
        <v>0</v>
      </c>
      <c r="J476" s="28">
        <v>0</v>
      </c>
      <c r="K476" s="28">
        <v>0</v>
      </c>
      <c r="L476" s="28">
        <v>0</v>
      </c>
      <c r="M476" s="28">
        <v>120053878</v>
      </c>
      <c r="N476" s="28">
        <v>0</v>
      </c>
      <c r="O476" s="28">
        <v>0</v>
      </c>
      <c r="P476" s="28">
        <v>0</v>
      </c>
      <c r="Q476" s="28">
        <v>0</v>
      </c>
      <c r="R476" s="28">
        <v>0</v>
      </c>
      <c r="S476" s="28"/>
      <c r="T476" s="28"/>
      <c r="U476" s="28"/>
      <c r="V476" s="28">
        <f t="shared" si="15"/>
        <v>120053878</v>
      </c>
      <c r="W476" s="54" t="s">
        <v>762</v>
      </c>
      <c r="X476" s="40"/>
    </row>
    <row r="477" spans="1:24" ht="12.75" customHeight="1" x14ac:dyDescent="0.2">
      <c r="A477" s="24" t="s">
        <v>208</v>
      </c>
      <c r="B477" s="25" t="s">
        <v>93</v>
      </c>
      <c r="C477" s="26" t="s">
        <v>358</v>
      </c>
      <c r="D477" s="43" t="s">
        <v>555</v>
      </c>
      <c r="E477" s="27" t="s">
        <v>754</v>
      </c>
      <c r="F477" s="28">
        <v>40203813</v>
      </c>
      <c r="G477" s="41">
        <f t="shared" ref="G477:G540" si="16">(I477+V477)/F477</f>
        <v>1</v>
      </c>
      <c r="H477" s="28">
        <v>40203813</v>
      </c>
      <c r="I477" s="28">
        <v>0</v>
      </c>
      <c r="J477" s="28">
        <v>0</v>
      </c>
      <c r="K477" s="28">
        <v>0</v>
      </c>
      <c r="L477" s="28">
        <v>0</v>
      </c>
      <c r="M477" s="28">
        <v>40203813</v>
      </c>
      <c r="N477" s="28">
        <v>0</v>
      </c>
      <c r="O477" s="28">
        <v>0</v>
      </c>
      <c r="P477" s="28">
        <v>0</v>
      </c>
      <c r="Q477" s="28">
        <v>0</v>
      </c>
      <c r="R477" s="28">
        <v>0</v>
      </c>
      <c r="S477" s="28"/>
      <c r="T477" s="28"/>
      <c r="U477" s="28"/>
      <c r="V477" s="28">
        <f t="shared" si="15"/>
        <v>40203813</v>
      </c>
      <c r="W477" s="54" t="s">
        <v>762</v>
      </c>
      <c r="X477" s="40"/>
    </row>
    <row r="478" spans="1:24" ht="12.75" customHeight="1" x14ac:dyDescent="0.2">
      <c r="A478" s="24" t="s">
        <v>208</v>
      </c>
      <c r="B478" s="25" t="s">
        <v>93</v>
      </c>
      <c r="C478" s="26" t="s">
        <v>251</v>
      </c>
      <c r="D478" s="43" t="s">
        <v>206</v>
      </c>
      <c r="E478" s="27" t="s">
        <v>235</v>
      </c>
      <c r="F478" s="28">
        <v>488680000</v>
      </c>
      <c r="G478" s="41">
        <f t="shared" si="16"/>
        <v>1</v>
      </c>
      <c r="H478" s="28">
        <v>488680000</v>
      </c>
      <c r="I478" s="28">
        <v>0</v>
      </c>
      <c r="J478" s="28">
        <v>0</v>
      </c>
      <c r="K478" s="28">
        <v>0</v>
      </c>
      <c r="L478" s="28">
        <v>488680000</v>
      </c>
      <c r="M478" s="28">
        <v>0</v>
      </c>
      <c r="N478" s="28">
        <v>0</v>
      </c>
      <c r="O478" s="28">
        <v>0</v>
      </c>
      <c r="P478" s="28">
        <v>0</v>
      </c>
      <c r="Q478" s="28">
        <v>0</v>
      </c>
      <c r="R478" s="28">
        <v>0</v>
      </c>
      <c r="S478" s="28"/>
      <c r="T478" s="28"/>
      <c r="U478" s="28"/>
      <c r="V478" s="28">
        <f t="shared" si="15"/>
        <v>488680000</v>
      </c>
      <c r="W478" s="54" t="s">
        <v>762</v>
      </c>
      <c r="X478" s="40"/>
    </row>
    <row r="479" spans="1:24" ht="12.75" customHeight="1" x14ac:dyDescent="0.2">
      <c r="A479" s="24" t="s">
        <v>208</v>
      </c>
      <c r="B479" s="25" t="s">
        <v>93</v>
      </c>
      <c r="C479" s="26" t="s">
        <v>359</v>
      </c>
      <c r="D479" s="43" t="s">
        <v>556</v>
      </c>
      <c r="E479" s="27" t="s">
        <v>755</v>
      </c>
      <c r="F479" s="28">
        <v>19890732</v>
      </c>
      <c r="G479" s="41">
        <f t="shared" si="16"/>
        <v>1</v>
      </c>
      <c r="H479" s="28">
        <v>19890732</v>
      </c>
      <c r="I479" s="28">
        <v>0</v>
      </c>
      <c r="J479" s="28">
        <v>0</v>
      </c>
      <c r="K479" s="28">
        <v>0</v>
      </c>
      <c r="L479" s="28">
        <v>0</v>
      </c>
      <c r="M479" s="28">
        <v>19890732</v>
      </c>
      <c r="N479" s="28">
        <v>0</v>
      </c>
      <c r="O479" s="28">
        <v>0</v>
      </c>
      <c r="P479" s="28">
        <v>0</v>
      </c>
      <c r="Q479" s="28">
        <v>0</v>
      </c>
      <c r="R479" s="28">
        <v>0</v>
      </c>
      <c r="S479" s="28"/>
      <c r="T479" s="28"/>
      <c r="U479" s="28"/>
      <c r="V479" s="28">
        <f t="shared" si="15"/>
        <v>19890732</v>
      </c>
      <c r="W479" s="54" t="s">
        <v>762</v>
      </c>
      <c r="X479" s="40"/>
    </row>
    <row r="480" spans="1:24" ht="12.75" customHeight="1" x14ac:dyDescent="0.2">
      <c r="A480" s="24" t="s">
        <v>208</v>
      </c>
      <c r="B480" s="25" t="s">
        <v>93</v>
      </c>
      <c r="C480" s="26" t="s">
        <v>360</v>
      </c>
      <c r="D480" s="43" t="s">
        <v>557</v>
      </c>
      <c r="E480" s="27" t="s">
        <v>756</v>
      </c>
      <c r="F480" s="28">
        <v>180000000</v>
      </c>
      <c r="G480" s="41">
        <f t="shared" si="16"/>
        <v>1</v>
      </c>
      <c r="H480" s="28">
        <v>180000000</v>
      </c>
      <c r="I480" s="28">
        <v>0</v>
      </c>
      <c r="J480" s="28">
        <v>0</v>
      </c>
      <c r="K480" s="28">
        <v>0</v>
      </c>
      <c r="L480" s="28">
        <v>0</v>
      </c>
      <c r="M480" s="28">
        <v>180000000</v>
      </c>
      <c r="N480" s="28">
        <v>0</v>
      </c>
      <c r="O480" s="28">
        <v>0</v>
      </c>
      <c r="P480" s="28">
        <v>0</v>
      </c>
      <c r="Q480" s="28">
        <v>0</v>
      </c>
      <c r="R480" s="28">
        <v>0</v>
      </c>
      <c r="S480" s="28"/>
      <c r="T480" s="28"/>
      <c r="U480" s="28"/>
      <c r="V480" s="28">
        <f t="shared" si="15"/>
        <v>180000000</v>
      </c>
      <c r="W480" s="54" t="s">
        <v>762</v>
      </c>
      <c r="X480" s="40"/>
    </row>
    <row r="481" spans="1:24" ht="12.75" customHeight="1" x14ac:dyDescent="0.2">
      <c r="A481" s="24" t="s">
        <v>208</v>
      </c>
      <c r="B481" s="25" t="s">
        <v>93</v>
      </c>
      <c r="C481" s="26" t="s">
        <v>359</v>
      </c>
      <c r="D481" s="43" t="s">
        <v>558</v>
      </c>
      <c r="E481" s="27" t="s">
        <v>757</v>
      </c>
      <c r="F481" s="28">
        <v>37794319</v>
      </c>
      <c r="G481" s="41">
        <f t="shared" si="16"/>
        <v>1</v>
      </c>
      <c r="H481" s="28">
        <v>37794319</v>
      </c>
      <c r="I481" s="28">
        <v>0</v>
      </c>
      <c r="J481" s="28">
        <v>0</v>
      </c>
      <c r="K481" s="28">
        <v>0</v>
      </c>
      <c r="L481" s="28">
        <v>0</v>
      </c>
      <c r="M481" s="28">
        <v>37794319</v>
      </c>
      <c r="N481" s="28">
        <v>0</v>
      </c>
      <c r="O481" s="28">
        <v>0</v>
      </c>
      <c r="P481" s="28">
        <v>0</v>
      </c>
      <c r="Q481" s="28">
        <v>0</v>
      </c>
      <c r="R481" s="28">
        <v>0</v>
      </c>
      <c r="S481" s="28"/>
      <c r="T481" s="28"/>
      <c r="U481" s="28"/>
      <c r="V481" s="28">
        <f t="shared" si="15"/>
        <v>37794319</v>
      </c>
      <c r="W481" s="54" t="s">
        <v>762</v>
      </c>
      <c r="X481" s="40"/>
    </row>
    <row r="482" spans="1:24" ht="12.75" customHeight="1" x14ac:dyDescent="0.2">
      <c r="A482" s="24" t="s">
        <v>208</v>
      </c>
      <c r="B482" s="25" t="s">
        <v>93</v>
      </c>
      <c r="C482" s="26" t="s">
        <v>361</v>
      </c>
      <c r="D482" s="43" t="s">
        <v>559</v>
      </c>
      <c r="E482" s="27" t="s">
        <v>758</v>
      </c>
      <c r="F482" s="28">
        <v>197700055</v>
      </c>
      <c r="G482" s="41">
        <f t="shared" si="16"/>
        <v>1</v>
      </c>
      <c r="H482" s="28">
        <v>197700055</v>
      </c>
      <c r="I482" s="28">
        <v>0</v>
      </c>
      <c r="J482" s="28">
        <v>0</v>
      </c>
      <c r="K482" s="28">
        <v>0</v>
      </c>
      <c r="L482" s="28">
        <v>0</v>
      </c>
      <c r="M482" s="28">
        <v>197700055</v>
      </c>
      <c r="N482" s="28">
        <v>0</v>
      </c>
      <c r="O482" s="28">
        <v>0</v>
      </c>
      <c r="P482" s="28">
        <v>0</v>
      </c>
      <c r="Q482" s="28">
        <v>0</v>
      </c>
      <c r="R482" s="28">
        <v>0</v>
      </c>
      <c r="S482" s="28"/>
      <c r="T482" s="28"/>
      <c r="U482" s="28"/>
      <c r="V482" s="28">
        <f t="shared" si="15"/>
        <v>197700055</v>
      </c>
      <c r="W482" s="54" t="s">
        <v>762</v>
      </c>
      <c r="X482" s="40"/>
    </row>
    <row r="483" spans="1:24" ht="12.75" customHeight="1" x14ac:dyDescent="0.2">
      <c r="A483" s="24" t="s">
        <v>208</v>
      </c>
      <c r="B483" s="25" t="s">
        <v>94</v>
      </c>
      <c r="C483" s="26" t="s">
        <v>362</v>
      </c>
      <c r="D483" s="43" t="s">
        <v>560</v>
      </c>
      <c r="E483" s="27" t="s">
        <v>759</v>
      </c>
      <c r="F483" s="28">
        <v>50448637</v>
      </c>
      <c r="G483" s="41">
        <f t="shared" si="16"/>
        <v>1</v>
      </c>
      <c r="H483" s="28">
        <v>50448637</v>
      </c>
      <c r="I483" s="28">
        <v>0</v>
      </c>
      <c r="J483" s="28">
        <v>0</v>
      </c>
      <c r="K483" s="28">
        <v>0</v>
      </c>
      <c r="L483" s="28">
        <v>0</v>
      </c>
      <c r="M483" s="28">
        <v>50448637</v>
      </c>
      <c r="N483" s="28">
        <v>0</v>
      </c>
      <c r="O483" s="28">
        <v>0</v>
      </c>
      <c r="P483" s="28">
        <v>0</v>
      </c>
      <c r="Q483" s="28">
        <v>0</v>
      </c>
      <c r="R483" s="28">
        <v>0</v>
      </c>
      <c r="S483" s="28"/>
      <c r="T483" s="28"/>
      <c r="U483" s="28"/>
      <c r="V483" s="28">
        <f t="shared" si="15"/>
        <v>50448637</v>
      </c>
      <c r="W483" s="54" t="s">
        <v>762</v>
      </c>
      <c r="X483" s="40"/>
    </row>
    <row r="484" spans="1:24" ht="12.75" customHeight="1" x14ac:dyDescent="0.2">
      <c r="A484" s="24" t="s">
        <v>208</v>
      </c>
      <c r="B484" s="25" t="s">
        <v>98</v>
      </c>
      <c r="C484" s="26" t="s">
        <v>363</v>
      </c>
      <c r="D484" s="43" t="s">
        <v>561</v>
      </c>
      <c r="E484" s="27" t="s">
        <v>760</v>
      </c>
      <c r="F484" s="28">
        <v>172291583</v>
      </c>
      <c r="G484" s="41">
        <f t="shared" si="16"/>
        <v>1</v>
      </c>
      <c r="H484" s="28">
        <v>172291583</v>
      </c>
      <c r="I484" s="28">
        <v>0</v>
      </c>
      <c r="J484" s="28">
        <v>0</v>
      </c>
      <c r="K484" s="28">
        <v>0</v>
      </c>
      <c r="L484" s="28">
        <v>0</v>
      </c>
      <c r="M484" s="28">
        <v>172291583</v>
      </c>
      <c r="N484" s="28">
        <v>0</v>
      </c>
      <c r="O484" s="28">
        <v>0</v>
      </c>
      <c r="P484" s="28">
        <v>0</v>
      </c>
      <c r="Q484" s="28">
        <v>0</v>
      </c>
      <c r="R484" s="28">
        <v>0</v>
      </c>
      <c r="S484" s="28"/>
      <c r="T484" s="28"/>
      <c r="U484" s="28"/>
      <c r="V484" s="28">
        <f t="shared" si="15"/>
        <v>172291583</v>
      </c>
      <c r="W484" s="54" t="s">
        <v>762</v>
      </c>
      <c r="X484" s="40"/>
    </row>
    <row r="485" spans="1:24" ht="12.75" customHeight="1" x14ac:dyDescent="0.2">
      <c r="A485" s="24" t="s">
        <v>208</v>
      </c>
      <c r="B485" s="25" t="s">
        <v>96</v>
      </c>
      <c r="C485" s="26" t="s">
        <v>280</v>
      </c>
      <c r="D485" s="43" t="s">
        <v>562</v>
      </c>
      <c r="E485" s="27" t="s">
        <v>761</v>
      </c>
      <c r="F485" s="28">
        <v>218735191</v>
      </c>
      <c r="G485" s="41">
        <f t="shared" si="16"/>
        <v>1</v>
      </c>
      <c r="H485" s="28">
        <v>218735191</v>
      </c>
      <c r="I485" s="28">
        <v>0</v>
      </c>
      <c r="J485" s="28">
        <v>0</v>
      </c>
      <c r="K485" s="28">
        <v>0</v>
      </c>
      <c r="L485" s="28">
        <v>0</v>
      </c>
      <c r="M485" s="28">
        <v>218735191</v>
      </c>
      <c r="N485" s="28">
        <v>0</v>
      </c>
      <c r="O485" s="28">
        <v>0</v>
      </c>
      <c r="P485" s="28">
        <v>0</v>
      </c>
      <c r="Q485" s="28">
        <v>0</v>
      </c>
      <c r="R485" s="28">
        <v>0</v>
      </c>
      <c r="S485" s="28"/>
      <c r="T485" s="28"/>
      <c r="U485" s="28"/>
      <c r="V485" s="28">
        <f t="shared" si="15"/>
        <v>218735191</v>
      </c>
      <c r="W485" s="54" t="s">
        <v>762</v>
      </c>
      <c r="X485" s="40"/>
    </row>
    <row r="486" spans="1:24" ht="12.75" customHeight="1" x14ac:dyDescent="0.2">
      <c r="A486" s="24" t="s">
        <v>208</v>
      </c>
      <c r="B486" s="25" t="s">
        <v>98</v>
      </c>
      <c r="C486" s="26" t="s">
        <v>252</v>
      </c>
      <c r="D486" s="43" t="s">
        <v>207</v>
      </c>
      <c r="E486" s="27" t="s">
        <v>236</v>
      </c>
      <c r="F486" s="28">
        <v>63000000</v>
      </c>
      <c r="G486" s="41">
        <f t="shared" si="16"/>
        <v>1</v>
      </c>
      <c r="H486" s="28">
        <v>63000000</v>
      </c>
      <c r="I486" s="28">
        <v>0</v>
      </c>
      <c r="J486" s="28">
        <v>0</v>
      </c>
      <c r="K486" s="28">
        <v>0</v>
      </c>
      <c r="L486" s="28">
        <v>63000000</v>
      </c>
      <c r="M486" s="28">
        <v>0</v>
      </c>
      <c r="N486" s="28">
        <v>0</v>
      </c>
      <c r="O486" s="28">
        <v>0</v>
      </c>
      <c r="P486" s="28">
        <v>0</v>
      </c>
      <c r="Q486" s="28">
        <v>0</v>
      </c>
      <c r="R486" s="28">
        <v>0</v>
      </c>
      <c r="S486" s="28"/>
      <c r="T486" s="28"/>
      <c r="U486" s="28"/>
      <c r="V486" s="28">
        <f t="shared" si="15"/>
        <v>63000000</v>
      </c>
      <c r="W486" s="54" t="s">
        <v>762</v>
      </c>
      <c r="X486" s="40"/>
    </row>
    <row r="487" spans="1:24" ht="12.75" customHeight="1" x14ac:dyDescent="0.2">
      <c r="A487" s="24" t="s">
        <v>208</v>
      </c>
      <c r="B487" s="25" t="s">
        <v>96</v>
      </c>
      <c r="C487" s="26" t="s">
        <v>281</v>
      </c>
      <c r="D487" s="43" t="s">
        <v>791</v>
      </c>
      <c r="E487" s="27" t="s">
        <v>850</v>
      </c>
      <c r="F487" s="28">
        <v>86582900</v>
      </c>
      <c r="G487" s="41">
        <f t="shared" si="16"/>
        <v>1</v>
      </c>
      <c r="H487" s="28">
        <v>86582900</v>
      </c>
      <c r="I487" s="28">
        <v>0</v>
      </c>
      <c r="J487" s="28">
        <v>0</v>
      </c>
      <c r="K487" s="28">
        <v>0</v>
      </c>
      <c r="L487" s="28">
        <v>0</v>
      </c>
      <c r="M487" s="28">
        <v>0</v>
      </c>
      <c r="N487" s="28">
        <v>86582900</v>
      </c>
      <c r="O487" s="28">
        <v>0</v>
      </c>
      <c r="P487" s="28">
        <v>0</v>
      </c>
      <c r="Q487" s="28">
        <v>0</v>
      </c>
      <c r="R487" s="28">
        <v>0</v>
      </c>
      <c r="S487" s="28"/>
      <c r="T487" s="28"/>
      <c r="U487" s="28"/>
      <c r="V487" s="28">
        <f t="shared" si="15"/>
        <v>86582900</v>
      </c>
      <c r="W487" s="54" t="s">
        <v>762</v>
      </c>
      <c r="X487" s="40"/>
    </row>
    <row r="488" spans="1:24" ht="12.75" customHeight="1" x14ac:dyDescent="0.2">
      <c r="A488" s="24" t="s">
        <v>208</v>
      </c>
      <c r="B488" s="25" t="s">
        <v>94</v>
      </c>
      <c r="C488" s="26" t="s">
        <v>904</v>
      </c>
      <c r="D488" s="43" t="s">
        <v>792</v>
      </c>
      <c r="E488" s="27" t="s">
        <v>851</v>
      </c>
      <c r="F488" s="28">
        <v>27062207</v>
      </c>
      <c r="G488" s="41">
        <f t="shared" si="16"/>
        <v>1</v>
      </c>
      <c r="H488" s="28">
        <v>27062207</v>
      </c>
      <c r="I488" s="28">
        <v>0</v>
      </c>
      <c r="J488" s="28">
        <v>0</v>
      </c>
      <c r="K488" s="28">
        <v>0</v>
      </c>
      <c r="L488" s="28">
        <v>0</v>
      </c>
      <c r="M488" s="28">
        <v>27062207</v>
      </c>
      <c r="N488" s="28">
        <v>0</v>
      </c>
      <c r="O488" s="28">
        <v>0</v>
      </c>
      <c r="P488" s="28">
        <v>0</v>
      </c>
      <c r="Q488" s="28">
        <v>0</v>
      </c>
      <c r="R488" s="28">
        <v>0</v>
      </c>
      <c r="S488" s="28"/>
      <c r="T488" s="28"/>
      <c r="U488" s="28"/>
      <c r="V488" s="28">
        <f t="shared" si="15"/>
        <v>27062207</v>
      </c>
      <c r="W488" s="54" t="s">
        <v>762</v>
      </c>
      <c r="X488" s="40"/>
    </row>
    <row r="489" spans="1:24" ht="12.75" customHeight="1" x14ac:dyDescent="0.2">
      <c r="A489" s="24" t="s">
        <v>208</v>
      </c>
      <c r="B489" s="25" t="s">
        <v>97</v>
      </c>
      <c r="C489" s="26" t="s">
        <v>119</v>
      </c>
      <c r="D489" s="43" t="s">
        <v>793</v>
      </c>
      <c r="E489" s="27" t="s">
        <v>852</v>
      </c>
      <c r="F489" s="28">
        <v>168961663</v>
      </c>
      <c r="G489" s="41">
        <f t="shared" si="16"/>
        <v>1</v>
      </c>
      <c r="H489" s="28">
        <v>168961663</v>
      </c>
      <c r="I489" s="28">
        <v>0</v>
      </c>
      <c r="J489" s="28">
        <v>0</v>
      </c>
      <c r="K489" s="28">
        <v>0</v>
      </c>
      <c r="L489" s="28">
        <v>0</v>
      </c>
      <c r="M489" s="28">
        <v>168961663</v>
      </c>
      <c r="N489" s="28">
        <v>0</v>
      </c>
      <c r="O489" s="28">
        <v>0</v>
      </c>
      <c r="P489" s="28">
        <v>0</v>
      </c>
      <c r="Q489" s="28">
        <v>0</v>
      </c>
      <c r="R489" s="28">
        <v>0</v>
      </c>
      <c r="S489" s="28"/>
      <c r="T489" s="28"/>
      <c r="U489" s="28"/>
      <c r="V489" s="28">
        <f t="shared" si="15"/>
        <v>168961663</v>
      </c>
      <c r="W489" s="54" t="s">
        <v>762</v>
      </c>
      <c r="X489" s="40"/>
    </row>
    <row r="490" spans="1:24" ht="12.75" customHeight="1" x14ac:dyDescent="0.2">
      <c r="A490" s="24" t="s">
        <v>208</v>
      </c>
      <c r="B490" s="25" t="s">
        <v>97</v>
      </c>
      <c r="C490" s="26" t="s">
        <v>122</v>
      </c>
      <c r="D490" s="43" t="s">
        <v>794</v>
      </c>
      <c r="E490" s="27" t="s">
        <v>853</v>
      </c>
      <c r="F490" s="28">
        <v>19690682</v>
      </c>
      <c r="G490" s="41">
        <f t="shared" si="16"/>
        <v>1</v>
      </c>
      <c r="H490" s="28">
        <v>19690682</v>
      </c>
      <c r="I490" s="28">
        <v>0</v>
      </c>
      <c r="J490" s="28">
        <v>0</v>
      </c>
      <c r="K490" s="28">
        <v>0</v>
      </c>
      <c r="L490" s="28">
        <v>0</v>
      </c>
      <c r="M490" s="28">
        <v>0</v>
      </c>
      <c r="N490" s="28">
        <v>19690682</v>
      </c>
      <c r="O490" s="28">
        <v>0</v>
      </c>
      <c r="P490" s="28">
        <v>0</v>
      </c>
      <c r="Q490" s="28">
        <v>0</v>
      </c>
      <c r="R490" s="28">
        <v>0</v>
      </c>
      <c r="S490" s="28"/>
      <c r="T490" s="28"/>
      <c r="U490" s="28"/>
      <c r="V490" s="28">
        <f t="shared" si="15"/>
        <v>19690682</v>
      </c>
      <c r="W490" s="54" t="s">
        <v>762</v>
      </c>
      <c r="X490" s="40"/>
    </row>
    <row r="491" spans="1:24" ht="12.75" customHeight="1" x14ac:dyDescent="0.2">
      <c r="A491" s="24" t="s">
        <v>208</v>
      </c>
      <c r="B491" s="25" t="s">
        <v>97</v>
      </c>
      <c r="C491" s="26" t="s">
        <v>268</v>
      </c>
      <c r="D491" s="43" t="s">
        <v>795</v>
      </c>
      <c r="E491" s="27" t="s">
        <v>854</v>
      </c>
      <c r="F491" s="28">
        <v>83599285</v>
      </c>
      <c r="G491" s="41">
        <f t="shared" si="16"/>
        <v>1</v>
      </c>
      <c r="H491" s="28">
        <v>83599285</v>
      </c>
      <c r="I491" s="28">
        <v>0</v>
      </c>
      <c r="J491" s="28">
        <v>0</v>
      </c>
      <c r="K491" s="28">
        <v>0</v>
      </c>
      <c r="L491" s="28">
        <v>0</v>
      </c>
      <c r="M491" s="28">
        <v>83599285</v>
      </c>
      <c r="N491" s="28">
        <v>0</v>
      </c>
      <c r="O491" s="28">
        <v>0</v>
      </c>
      <c r="P491" s="28">
        <v>0</v>
      </c>
      <c r="Q491" s="28">
        <v>0</v>
      </c>
      <c r="R491" s="28">
        <v>0</v>
      </c>
      <c r="S491" s="28"/>
      <c r="T491" s="28"/>
      <c r="U491" s="28"/>
      <c r="V491" s="28">
        <f t="shared" si="15"/>
        <v>83599285</v>
      </c>
      <c r="W491" s="54" t="s">
        <v>762</v>
      </c>
      <c r="X491" s="40"/>
    </row>
    <row r="492" spans="1:24" ht="12.75" customHeight="1" x14ac:dyDescent="0.2">
      <c r="A492" s="24" t="s">
        <v>208</v>
      </c>
      <c r="B492" s="25" t="s">
        <v>97</v>
      </c>
      <c r="C492" s="26" t="s">
        <v>268</v>
      </c>
      <c r="D492" s="43" t="s">
        <v>796</v>
      </c>
      <c r="E492" s="27" t="s">
        <v>855</v>
      </c>
      <c r="F492" s="28">
        <v>69798505</v>
      </c>
      <c r="G492" s="41">
        <f t="shared" si="16"/>
        <v>1</v>
      </c>
      <c r="H492" s="28">
        <v>69798505</v>
      </c>
      <c r="I492" s="28">
        <v>0</v>
      </c>
      <c r="J492" s="28">
        <v>0</v>
      </c>
      <c r="K492" s="28">
        <v>0</v>
      </c>
      <c r="L492" s="28">
        <v>0</v>
      </c>
      <c r="M492" s="28">
        <v>69798505</v>
      </c>
      <c r="N492" s="28">
        <v>0</v>
      </c>
      <c r="O492" s="28">
        <v>0</v>
      </c>
      <c r="P492" s="28">
        <v>0</v>
      </c>
      <c r="Q492" s="28">
        <v>0</v>
      </c>
      <c r="R492" s="28">
        <v>0</v>
      </c>
      <c r="S492" s="28"/>
      <c r="T492" s="28"/>
      <c r="U492" s="28"/>
      <c r="V492" s="28">
        <f t="shared" si="15"/>
        <v>69798505</v>
      </c>
      <c r="W492" s="54" t="s">
        <v>762</v>
      </c>
      <c r="X492" s="40"/>
    </row>
    <row r="493" spans="1:24" ht="12.75" customHeight="1" x14ac:dyDescent="0.2">
      <c r="A493" s="24" t="s">
        <v>208</v>
      </c>
      <c r="B493" s="25" t="s">
        <v>95</v>
      </c>
      <c r="C493" s="26" t="s">
        <v>317</v>
      </c>
      <c r="D493" s="43" t="s">
        <v>797</v>
      </c>
      <c r="E493" s="27" t="s">
        <v>856</v>
      </c>
      <c r="F493" s="28">
        <v>40307289</v>
      </c>
      <c r="G493" s="41">
        <f t="shared" si="16"/>
        <v>1</v>
      </c>
      <c r="H493" s="28">
        <v>40307289</v>
      </c>
      <c r="I493" s="28">
        <v>0</v>
      </c>
      <c r="J493" s="28">
        <v>0</v>
      </c>
      <c r="K493" s="28">
        <v>0</v>
      </c>
      <c r="L493" s="28">
        <v>0</v>
      </c>
      <c r="M493" s="28">
        <v>0</v>
      </c>
      <c r="N493" s="28">
        <v>40307289</v>
      </c>
      <c r="O493" s="28">
        <v>0</v>
      </c>
      <c r="P493" s="28">
        <v>0</v>
      </c>
      <c r="Q493" s="28">
        <v>0</v>
      </c>
      <c r="R493" s="28">
        <v>0</v>
      </c>
      <c r="S493" s="28"/>
      <c r="T493" s="28"/>
      <c r="U493" s="28"/>
      <c r="V493" s="28">
        <f t="shared" si="15"/>
        <v>40307289</v>
      </c>
      <c r="W493" s="54" t="s">
        <v>762</v>
      </c>
      <c r="X493" s="40"/>
    </row>
    <row r="494" spans="1:24" ht="12.75" customHeight="1" x14ac:dyDescent="0.2">
      <c r="A494" s="24" t="s">
        <v>208</v>
      </c>
      <c r="B494" s="25" t="s">
        <v>99</v>
      </c>
      <c r="C494" s="26" t="s">
        <v>905</v>
      </c>
      <c r="D494" s="43" t="s">
        <v>798</v>
      </c>
      <c r="E494" s="27" t="s">
        <v>857</v>
      </c>
      <c r="F494" s="28">
        <v>22280000</v>
      </c>
      <c r="G494" s="41">
        <f t="shared" si="16"/>
        <v>1</v>
      </c>
      <c r="H494" s="28">
        <v>22280000</v>
      </c>
      <c r="I494" s="28">
        <v>0</v>
      </c>
      <c r="J494" s="28">
        <v>0</v>
      </c>
      <c r="K494" s="28">
        <v>0</v>
      </c>
      <c r="L494" s="28">
        <v>0</v>
      </c>
      <c r="M494" s="28">
        <v>22280000</v>
      </c>
      <c r="N494" s="28">
        <v>0</v>
      </c>
      <c r="O494" s="28">
        <v>0</v>
      </c>
      <c r="P494" s="28">
        <v>0</v>
      </c>
      <c r="Q494" s="28">
        <v>0</v>
      </c>
      <c r="R494" s="28">
        <v>0</v>
      </c>
      <c r="S494" s="28"/>
      <c r="T494" s="28"/>
      <c r="U494" s="28"/>
      <c r="V494" s="28">
        <f t="shared" si="15"/>
        <v>22280000</v>
      </c>
      <c r="W494" s="54" t="s">
        <v>762</v>
      </c>
      <c r="X494" s="40"/>
    </row>
    <row r="495" spans="1:24" ht="12.75" customHeight="1" x14ac:dyDescent="0.2">
      <c r="A495" s="24" t="s">
        <v>208</v>
      </c>
      <c r="B495" s="25" t="s">
        <v>99</v>
      </c>
      <c r="C495" s="26" t="s">
        <v>905</v>
      </c>
      <c r="D495" s="43" t="s">
        <v>799</v>
      </c>
      <c r="E495" s="27" t="s">
        <v>858</v>
      </c>
      <c r="F495" s="28">
        <v>22280000</v>
      </c>
      <c r="G495" s="41">
        <f t="shared" si="16"/>
        <v>1</v>
      </c>
      <c r="H495" s="28">
        <v>22280000</v>
      </c>
      <c r="I495" s="28">
        <v>0</v>
      </c>
      <c r="J495" s="28">
        <v>0</v>
      </c>
      <c r="K495" s="28">
        <v>0</v>
      </c>
      <c r="L495" s="28">
        <v>0</v>
      </c>
      <c r="M495" s="28">
        <v>22280000</v>
      </c>
      <c r="N495" s="28">
        <v>0</v>
      </c>
      <c r="O495" s="28">
        <v>0</v>
      </c>
      <c r="P495" s="28">
        <v>0</v>
      </c>
      <c r="Q495" s="28">
        <v>0</v>
      </c>
      <c r="R495" s="28">
        <v>0</v>
      </c>
      <c r="S495" s="28"/>
      <c r="T495" s="28"/>
      <c r="U495" s="28"/>
      <c r="V495" s="28">
        <f t="shared" si="15"/>
        <v>22280000</v>
      </c>
      <c r="W495" s="54" t="s">
        <v>762</v>
      </c>
      <c r="X495" s="40"/>
    </row>
    <row r="496" spans="1:24" ht="12.75" customHeight="1" x14ac:dyDescent="0.2">
      <c r="A496" s="24" t="s">
        <v>208</v>
      </c>
      <c r="B496" s="25" t="s">
        <v>99</v>
      </c>
      <c r="C496" s="26" t="s">
        <v>905</v>
      </c>
      <c r="D496" s="43" t="s">
        <v>800</v>
      </c>
      <c r="E496" s="27" t="s">
        <v>859</v>
      </c>
      <c r="F496" s="28">
        <v>22280000</v>
      </c>
      <c r="G496" s="41">
        <f t="shared" si="16"/>
        <v>1</v>
      </c>
      <c r="H496" s="28">
        <v>22280000</v>
      </c>
      <c r="I496" s="28">
        <v>0</v>
      </c>
      <c r="J496" s="28">
        <v>0</v>
      </c>
      <c r="K496" s="28">
        <v>0</v>
      </c>
      <c r="L496" s="28">
        <v>0</v>
      </c>
      <c r="M496" s="28">
        <v>22280000</v>
      </c>
      <c r="N496" s="28">
        <v>0</v>
      </c>
      <c r="O496" s="28">
        <v>0</v>
      </c>
      <c r="P496" s="28">
        <v>0</v>
      </c>
      <c r="Q496" s="28">
        <v>0</v>
      </c>
      <c r="R496" s="28">
        <v>0</v>
      </c>
      <c r="S496" s="28"/>
      <c r="T496" s="28"/>
      <c r="U496" s="28"/>
      <c r="V496" s="28">
        <f t="shared" si="15"/>
        <v>22280000</v>
      </c>
      <c r="W496" s="54" t="s">
        <v>762</v>
      </c>
      <c r="X496" s="40"/>
    </row>
    <row r="497" spans="1:24" ht="12.75" customHeight="1" x14ac:dyDescent="0.2">
      <c r="A497" s="24" t="s">
        <v>208</v>
      </c>
      <c r="B497" s="25" t="s">
        <v>97</v>
      </c>
      <c r="C497" s="26" t="s">
        <v>906</v>
      </c>
      <c r="D497" s="43" t="s">
        <v>801</v>
      </c>
      <c r="E497" s="27" t="s">
        <v>860</v>
      </c>
      <c r="F497" s="28">
        <v>54600000</v>
      </c>
      <c r="G497" s="41">
        <f t="shared" si="16"/>
        <v>1</v>
      </c>
      <c r="H497" s="28">
        <v>54600000</v>
      </c>
      <c r="I497" s="28">
        <v>0</v>
      </c>
      <c r="J497" s="28">
        <v>0</v>
      </c>
      <c r="K497" s="28">
        <v>0</v>
      </c>
      <c r="L497" s="28">
        <v>0</v>
      </c>
      <c r="M497" s="28">
        <v>54600000</v>
      </c>
      <c r="N497" s="28">
        <v>0</v>
      </c>
      <c r="O497" s="28">
        <v>0</v>
      </c>
      <c r="P497" s="28">
        <v>0</v>
      </c>
      <c r="Q497" s="28">
        <v>0</v>
      </c>
      <c r="R497" s="28">
        <v>0</v>
      </c>
      <c r="S497" s="28"/>
      <c r="T497" s="28"/>
      <c r="U497" s="28"/>
      <c r="V497" s="28">
        <f t="shared" si="15"/>
        <v>54600000</v>
      </c>
      <c r="W497" s="54" t="s">
        <v>762</v>
      </c>
      <c r="X497" s="40"/>
    </row>
    <row r="498" spans="1:24" ht="12.75" customHeight="1" x14ac:dyDescent="0.2">
      <c r="A498" s="24" t="s">
        <v>208</v>
      </c>
      <c r="B498" s="25" t="s">
        <v>98</v>
      </c>
      <c r="C498" s="26" t="s">
        <v>907</v>
      </c>
      <c r="D498" s="43" t="s">
        <v>802</v>
      </c>
      <c r="E498" s="27" t="s">
        <v>861</v>
      </c>
      <c r="F498" s="28">
        <v>25999999</v>
      </c>
      <c r="G498" s="41">
        <f t="shared" si="16"/>
        <v>1</v>
      </c>
      <c r="H498" s="28">
        <v>25999999</v>
      </c>
      <c r="I498" s="28">
        <v>0</v>
      </c>
      <c r="J498" s="28">
        <v>0</v>
      </c>
      <c r="K498" s="28">
        <v>0</v>
      </c>
      <c r="L498" s="28">
        <v>0</v>
      </c>
      <c r="M498" s="28">
        <v>25999999</v>
      </c>
      <c r="N498" s="28">
        <v>0</v>
      </c>
      <c r="O498" s="28">
        <v>0</v>
      </c>
      <c r="P498" s="28">
        <v>0</v>
      </c>
      <c r="Q498" s="28">
        <v>0</v>
      </c>
      <c r="R498" s="28">
        <v>0</v>
      </c>
      <c r="S498" s="28"/>
      <c r="T498" s="28"/>
      <c r="U498" s="28"/>
      <c r="V498" s="28">
        <f t="shared" si="15"/>
        <v>25999999</v>
      </c>
      <c r="W498" s="54" t="s">
        <v>762</v>
      </c>
      <c r="X498" s="40"/>
    </row>
    <row r="499" spans="1:24" ht="12.75" customHeight="1" x14ac:dyDescent="0.2">
      <c r="A499" s="24" t="s">
        <v>208</v>
      </c>
      <c r="B499" s="25" t="s">
        <v>93</v>
      </c>
      <c r="C499" s="26" t="s">
        <v>908</v>
      </c>
      <c r="D499" s="43" t="s">
        <v>803</v>
      </c>
      <c r="E499" s="27" t="s">
        <v>862</v>
      </c>
      <c r="F499" s="28">
        <v>63183944</v>
      </c>
      <c r="G499" s="41">
        <f t="shared" si="16"/>
        <v>1</v>
      </c>
      <c r="H499" s="28">
        <v>63183944</v>
      </c>
      <c r="I499" s="28">
        <v>0</v>
      </c>
      <c r="J499" s="28">
        <v>0</v>
      </c>
      <c r="K499" s="28">
        <v>0</v>
      </c>
      <c r="L499" s="28">
        <v>0</v>
      </c>
      <c r="M499" s="28">
        <v>63183944</v>
      </c>
      <c r="N499" s="28">
        <v>0</v>
      </c>
      <c r="O499" s="28">
        <v>0</v>
      </c>
      <c r="P499" s="28">
        <v>0</v>
      </c>
      <c r="Q499" s="28">
        <v>0</v>
      </c>
      <c r="R499" s="28">
        <v>0</v>
      </c>
      <c r="S499" s="28"/>
      <c r="T499" s="28"/>
      <c r="U499" s="28"/>
      <c r="V499" s="28">
        <f t="shared" si="15"/>
        <v>63183944</v>
      </c>
      <c r="W499" s="54" t="s">
        <v>762</v>
      </c>
      <c r="X499" s="40"/>
    </row>
    <row r="500" spans="1:24" ht="12.75" customHeight="1" x14ac:dyDescent="0.2">
      <c r="A500" s="24" t="s">
        <v>208</v>
      </c>
      <c r="B500" s="25" t="s">
        <v>93</v>
      </c>
      <c r="C500" s="26" t="s">
        <v>909</v>
      </c>
      <c r="D500" s="43" t="s">
        <v>804</v>
      </c>
      <c r="E500" s="27" t="s">
        <v>863</v>
      </c>
      <c r="F500" s="28">
        <v>183579000</v>
      </c>
      <c r="G500" s="41">
        <f t="shared" si="16"/>
        <v>1</v>
      </c>
      <c r="H500" s="28">
        <v>183579000</v>
      </c>
      <c r="I500" s="28">
        <v>0</v>
      </c>
      <c r="J500" s="28">
        <v>0</v>
      </c>
      <c r="K500" s="28">
        <v>0</v>
      </c>
      <c r="L500" s="28">
        <v>0</v>
      </c>
      <c r="M500" s="28">
        <v>183579000</v>
      </c>
      <c r="N500" s="28">
        <v>0</v>
      </c>
      <c r="O500" s="28">
        <v>0</v>
      </c>
      <c r="P500" s="28">
        <v>0</v>
      </c>
      <c r="Q500" s="28">
        <v>0</v>
      </c>
      <c r="R500" s="28">
        <v>0</v>
      </c>
      <c r="S500" s="28"/>
      <c r="T500" s="28"/>
      <c r="U500" s="28"/>
      <c r="V500" s="28">
        <f t="shared" si="15"/>
        <v>183579000</v>
      </c>
      <c r="W500" s="54" t="s">
        <v>762</v>
      </c>
      <c r="X500" s="40"/>
    </row>
    <row r="501" spans="1:24" ht="12.75" customHeight="1" x14ac:dyDescent="0.2">
      <c r="A501" s="24" t="s">
        <v>208</v>
      </c>
      <c r="B501" s="25" t="s">
        <v>95</v>
      </c>
      <c r="C501" s="26" t="s">
        <v>910</v>
      </c>
      <c r="D501" s="43" t="s">
        <v>805</v>
      </c>
      <c r="E501" s="27" t="s">
        <v>864</v>
      </c>
      <c r="F501" s="28">
        <v>93980587</v>
      </c>
      <c r="G501" s="41">
        <f t="shared" si="16"/>
        <v>1</v>
      </c>
      <c r="H501" s="28">
        <v>93980587</v>
      </c>
      <c r="I501" s="28">
        <v>0</v>
      </c>
      <c r="J501" s="28">
        <v>0</v>
      </c>
      <c r="K501" s="28">
        <v>0</v>
      </c>
      <c r="L501" s="28">
        <v>0</v>
      </c>
      <c r="M501" s="28">
        <v>0</v>
      </c>
      <c r="N501" s="28">
        <v>93980587</v>
      </c>
      <c r="O501" s="28">
        <v>0</v>
      </c>
      <c r="P501" s="28">
        <v>0</v>
      </c>
      <c r="Q501" s="28">
        <v>0</v>
      </c>
      <c r="R501" s="28">
        <v>0</v>
      </c>
      <c r="S501" s="28"/>
      <c r="T501" s="28"/>
      <c r="U501" s="28"/>
      <c r="V501" s="28">
        <f t="shared" si="15"/>
        <v>93980587</v>
      </c>
      <c r="W501" s="54" t="s">
        <v>762</v>
      </c>
      <c r="X501" s="40"/>
    </row>
    <row r="502" spans="1:24" ht="12.75" customHeight="1" x14ac:dyDescent="0.2">
      <c r="A502" s="24" t="s">
        <v>208</v>
      </c>
      <c r="B502" s="25" t="s">
        <v>95</v>
      </c>
      <c r="C502" s="26" t="s">
        <v>311</v>
      </c>
      <c r="D502" s="43" t="s">
        <v>806</v>
      </c>
      <c r="E502" s="27" t="s">
        <v>865</v>
      </c>
      <c r="F502" s="28">
        <v>88716285</v>
      </c>
      <c r="G502" s="41">
        <f t="shared" si="16"/>
        <v>1</v>
      </c>
      <c r="H502" s="28">
        <v>88716285</v>
      </c>
      <c r="I502" s="28">
        <v>0</v>
      </c>
      <c r="J502" s="28">
        <v>0</v>
      </c>
      <c r="K502" s="28">
        <v>0</v>
      </c>
      <c r="L502" s="28">
        <v>0</v>
      </c>
      <c r="M502" s="28">
        <v>0</v>
      </c>
      <c r="N502" s="28">
        <v>88716285</v>
      </c>
      <c r="O502" s="28">
        <v>0</v>
      </c>
      <c r="P502" s="28">
        <v>0</v>
      </c>
      <c r="Q502" s="28">
        <v>0</v>
      </c>
      <c r="R502" s="28">
        <v>0</v>
      </c>
      <c r="S502" s="28"/>
      <c r="T502" s="28"/>
      <c r="U502" s="28"/>
      <c r="V502" s="28">
        <f t="shared" si="15"/>
        <v>88716285</v>
      </c>
      <c r="W502" s="54" t="s">
        <v>762</v>
      </c>
      <c r="X502" s="40"/>
    </row>
    <row r="503" spans="1:24" ht="12.75" customHeight="1" x14ac:dyDescent="0.2">
      <c r="A503" s="24" t="s">
        <v>208</v>
      </c>
      <c r="B503" s="25" t="s">
        <v>97</v>
      </c>
      <c r="C503" s="26" t="s">
        <v>911</v>
      </c>
      <c r="D503" s="43" t="s">
        <v>807</v>
      </c>
      <c r="E503" s="27" t="s">
        <v>866</v>
      </c>
      <c r="F503" s="28">
        <v>75227905</v>
      </c>
      <c r="G503" s="41">
        <f t="shared" si="16"/>
        <v>1</v>
      </c>
      <c r="H503" s="28">
        <v>75227905</v>
      </c>
      <c r="I503" s="28">
        <v>0</v>
      </c>
      <c r="J503" s="28">
        <v>0</v>
      </c>
      <c r="K503" s="28">
        <v>0</v>
      </c>
      <c r="L503" s="28">
        <v>0</v>
      </c>
      <c r="M503" s="28">
        <v>0</v>
      </c>
      <c r="N503" s="28">
        <v>75227905</v>
      </c>
      <c r="O503" s="28">
        <v>0</v>
      </c>
      <c r="P503" s="28">
        <v>0</v>
      </c>
      <c r="Q503" s="28">
        <v>0</v>
      </c>
      <c r="R503" s="28">
        <v>0</v>
      </c>
      <c r="S503" s="28"/>
      <c r="T503" s="28"/>
      <c r="U503" s="28"/>
      <c r="V503" s="28">
        <f t="shared" si="15"/>
        <v>75227905</v>
      </c>
      <c r="W503" s="54" t="s">
        <v>762</v>
      </c>
      <c r="X503" s="40"/>
    </row>
    <row r="504" spans="1:24" x14ac:dyDescent="0.2">
      <c r="A504" s="24" t="s">
        <v>208</v>
      </c>
      <c r="B504" s="25" t="s">
        <v>237</v>
      </c>
      <c r="C504" s="26" t="s">
        <v>912</v>
      </c>
      <c r="D504" s="43" t="s">
        <v>808</v>
      </c>
      <c r="E504" s="27" t="s">
        <v>867</v>
      </c>
      <c r="F504" s="28">
        <v>160080705</v>
      </c>
      <c r="G504" s="41">
        <f t="shared" si="16"/>
        <v>1</v>
      </c>
      <c r="H504" s="28">
        <v>160080705</v>
      </c>
      <c r="I504" s="28">
        <v>0</v>
      </c>
      <c r="J504" s="28">
        <v>0</v>
      </c>
      <c r="K504" s="28">
        <v>0</v>
      </c>
      <c r="L504" s="28">
        <v>0</v>
      </c>
      <c r="M504" s="28">
        <v>0</v>
      </c>
      <c r="N504" s="28">
        <v>160080705</v>
      </c>
      <c r="O504" s="28">
        <v>0</v>
      </c>
      <c r="P504" s="28">
        <v>0</v>
      </c>
      <c r="Q504" s="28">
        <v>0</v>
      </c>
      <c r="R504" s="28">
        <v>0</v>
      </c>
      <c r="S504" s="28"/>
      <c r="T504" s="28"/>
      <c r="U504" s="28"/>
      <c r="V504" s="28">
        <f t="shared" si="15"/>
        <v>160080705</v>
      </c>
      <c r="W504" s="54" t="s">
        <v>762</v>
      </c>
      <c r="X504" s="40"/>
    </row>
    <row r="505" spans="1:24" x14ac:dyDescent="0.2">
      <c r="A505" s="24" t="s">
        <v>208</v>
      </c>
      <c r="B505" s="25" t="s">
        <v>237</v>
      </c>
      <c r="C505" s="26" t="s">
        <v>913</v>
      </c>
      <c r="D505" s="43" t="s">
        <v>809</v>
      </c>
      <c r="E505" s="27" t="s">
        <v>868</v>
      </c>
      <c r="F505" s="28">
        <v>221684033</v>
      </c>
      <c r="G505" s="41">
        <f t="shared" si="16"/>
        <v>1</v>
      </c>
      <c r="H505" s="28">
        <v>221684033</v>
      </c>
      <c r="I505" s="28">
        <v>0</v>
      </c>
      <c r="J505" s="28">
        <v>0</v>
      </c>
      <c r="K505" s="28">
        <v>0</v>
      </c>
      <c r="L505" s="28">
        <v>0</v>
      </c>
      <c r="M505" s="28">
        <v>0</v>
      </c>
      <c r="N505" s="28">
        <v>221684033</v>
      </c>
      <c r="O505" s="28">
        <v>0</v>
      </c>
      <c r="P505" s="28">
        <v>0</v>
      </c>
      <c r="Q505" s="28">
        <v>0</v>
      </c>
      <c r="R505" s="28">
        <v>0</v>
      </c>
      <c r="S505" s="28"/>
      <c r="T505" s="28"/>
      <c r="U505" s="28"/>
      <c r="V505" s="28">
        <f t="shared" si="15"/>
        <v>221684033</v>
      </c>
      <c r="W505" s="54" t="s">
        <v>762</v>
      </c>
      <c r="X505" s="40"/>
    </row>
    <row r="506" spans="1:24" x14ac:dyDescent="0.2">
      <c r="A506" s="24" t="s">
        <v>208</v>
      </c>
      <c r="B506" s="25" t="s">
        <v>237</v>
      </c>
      <c r="C506" s="26" t="s">
        <v>914</v>
      </c>
      <c r="D506" s="43" t="s">
        <v>810</v>
      </c>
      <c r="E506" s="27" t="s">
        <v>869</v>
      </c>
      <c r="F506" s="28">
        <v>86181317</v>
      </c>
      <c r="G506" s="41">
        <f t="shared" si="16"/>
        <v>1</v>
      </c>
      <c r="H506" s="28">
        <v>86181317</v>
      </c>
      <c r="I506" s="28">
        <v>0</v>
      </c>
      <c r="J506" s="28">
        <v>0</v>
      </c>
      <c r="K506" s="28">
        <v>0</v>
      </c>
      <c r="L506" s="28">
        <v>0</v>
      </c>
      <c r="M506" s="28">
        <v>0</v>
      </c>
      <c r="N506" s="28">
        <v>86181317</v>
      </c>
      <c r="O506" s="28">
        <v>0</v>
      </c>
      <c r="P506" s="28">
        <v>0</v>
      </c>
      <c r="Q506" s="28">
        <v>0</v>
      </c>
      <c r="R506" s="28">
        <v>0</v>
      </c>
      <c r="S506" s="28"/>
      <c r="T506" s="28"/>
      <c r="U506" s="28"/>
      <c r="V506" s="28">
        <f t="shared" si="15"/>
        <v>86181317</v>
      </c>
      <c r="W506" s="54" t="s">
        <v>762</v>
      </c>
      <c r="X506" s="40"/>
    </row>
    <row r="507" spans="1:24" x14ac:dyDescent="0.2">
      <c r="A507" s="24" t="s">
        <v>208</v>
      </c>
      <c r="B507" s="25" t="s">
        <v>237</v>
      </c>
      <c r="C507" s="26" t="s">
        <v>914</v>
      </c>
      <c r="D507" s="43" t="s">
        <v>811</v>
      </c>
      <c r="E507" s="27" t="s">
        <v>870</v>
      </c>
      <c r="F507" s="28">
        <v>68827972</v>
      </c>
      <c r="G507" s="41">
        <f t="shared" si="16"/>
        <v>1</v>
      </c>
      <c r="H507" s="28">
        <v>68827972</v>
      </c>
      <c r="I507" s="28">
        <v>0</v>
      </c>
      <c r="J507" s="28">
        <v>0</v>
      </c>
      <c r="K507" s="28">
        <v>0</v>
      </c>
      <c r="L507" s="28">
        <v>0</v>
      </c>
      <c r="M507" s="28">
        <v>0</v>
      </c>
      <c r="N507" s="28">
        <v>68827972</v>
      </c>
      <c r="O507" s="28">
        <v>0</v>
      </c>
      <c r="P507" s="28">
        <v>0</v>
      </c>
      <c r="Q507" s="28">
        <v>0</v>
      </c>
      <c r="R507" s="28">
        <v>0</v>
      </c>
      <c r="S507" s="28"/>
      <c r="T507" s="28"/>
      <c r="U507" s="28"/>
      <c r="V507" s="28">
        <f t="shared" si="15"/>
        <v>68827972</v>
      </c>
      <c r="W507" s="54" t="s">
        <v>762</v>
      </c>
      <c r="X507" s="40"/>
    </row>
    <row r="508" spans="1:24" ht="12.75" customHeight="1" x14ac:dyDescent="0.2">
      <c r="A508" s="24" t="s">
        <v>208</v>
      </c>
      <c r="B508" s="25" t="s">
        <v>237</v>
      </c>
      <c r="C508" s="26" t="s">
        <v>914</v>
      </c>
      <c r="D508" s="43" t="s">
        <v>812</v>
      </c>
      <c r="E508" s="27" t="s">
        <v>871</v>
      </c>
      <c r="F508" s="28">
        <v>73153097</v>
      </c>
      <c r="G508" s="41">
        <f t="shared" si="16"/>
        <v>1</v>
      </c>
      <c r="H508" s="28">
        <v>73153097</v>
      </c>
      <c r="I508" s="28">
        <v>0</v>
      </c>
      <c r="J508" s="28">
        <v>0</v>
      </c>
      <c r="K508" s="28">
        <v>0</v>
      </c>
      <c r="L508" s="28">
        <v>0</v>
      </c>
      <c r="M508" s="28">
        <v>0</v>
      </c>
      <c r="N508" s="28">
        <v>73153097</v>
      </c>
      <c r="O508" s="28">
        <v>0</v>
      </c>
      <c r="P508" s="28">
        <v>0</v>
      </c>
      <c r="Q508" s="28">
        <v>0</v>
      </c>
      <c r="R508" s="28">
        <v>0</v>
      </c>
      <c r="S508" s="28"/>
      <c r="T508" s="28"/>
      <c r="U508" s="28"/>
      <c r="V508" s="28">
        <f t="shared" si="15"/>
        <v>73153097</v>
      </c>
      <c r="W508" s="54" t="s">
        <v>762</v>
      </c>
      <c r="X508" s="40"/>
    </row>
    <row r="509" spans="1:24" x14ac:dyDescent="0.2">
      <c r="A509" s="24" t="s">
        <v>208</v>
      </c>
      <c r="B509" s="25" t="s">
        <v>91</v>
      </c>
      <c r="C509" s="26" t="s">
        <v>102</v>
      </c>
      <c r="D509" s="43" t="s">
        <v>813</v>
      </c>
      <c r="E509" s="27" t="s">
        <v>872</v>
      </c>
      <c r="F509" s="28">
        <v>78311591</v>
      </c>
      <c r="G509" s="41">
        <f t="shared" si="16"/>
        <v>1</v>
      </c>
      <c r="H509" s="28">
        <v>78311591</v>
      </c>
      <c r="I509" s="28">
        <v>0</v>
      </c>
      <c r="J509" s="28">
        <v>0</v>
      </c>
      <c r="K509" s="28">
        <v>0</v>
      </c>
      <c r="L509" s="28">
        <v>0</v>
      </c>
      <c r="M509" s="28">
        <v>0</v>
      </c>
      <c r="N509" s="28">
        <v>78311591</v>
      </c>
      <c r="O509" s="28">
        <v>0</v>
      </c>
      <c r="P509" s="28">
        <v>0</v>
      </c>
      <c r="Q509" s="28">
        <v>0</v>
      </c>
      <c r="R509" s="28">
        <v>0</v>
      </c>
      <c r="S509" s="28"/>
      <c r="T509" s="28"/>
      <c r="U509" s="28"/>
      <c r="V509" s="28">
        <f t="shared" ref="V509:V572" si="17">SUM(J509:U509)</f>
        <v>78311591</v>
      </c>
      <c r="W509" s="54" t="s">
        <v>762</v>
      </c>
      <c r="X509" s="40"/>
    </row>
    <row r="510" spans="1:24" x14ac:dyDescent="0.2">
      <c r="A510" s="24" t="s">
        <v>208</v>
      </c>
      <c r="B510" s="25" t="s">
        <v>98</v>
      </c>
      <c r="C510" s="26" t="s">
        <v>915</v>
      </c>
      <c r="D510" s="43" t="s">
        <v>814</v>
      </c>
      <c r="E510" s="27" t="s">
        <v>873</v>
      </c>
      <c r="F510" s="28">
        <v>26000000</v>
      </c>
      <c r="G510" s="41">
        <f t="shared" si="16"/>
        <v>1</v>
      </c>
      <c r="H510" s="28">
        <v>26000000</v>
      </c>
      <c r="I510" s="28">
        <v>0</v>
      </c>
      <c r="J510" s="28">
        <v>0</v>
      </c>
      <c r="K510" s="28">
        <v>0</v>
      </c>
      <c r="L510" s="28">
        <v>0</v>
      </c>
      <c r="M510" s="28">
        <v>0</v>
      </c>
      <c r="N510" s="28">
        <v>26000000</v>
      </c>
      <c r="O510" s="28">
        <v>0</v>
      </c>
      <c r="P510" s="28">
        <v>0</v>
      </c>
      <c r="Q510" s="28">
        <v>0</v>
      </c>
      <c r="R510" s="28">
        <v>0</v>
      </c>
      <c r="S510" s="28"/>
      <c r="T510" s="28"/>
      <c r="U510" s="28"/>
      <c r="V510" s="28">
        <f t="shared" si="17"/>
        <v>26000000</v>
      </c>
      <c r="W510" s="54" t="s">
        <v>762</v>
      </c>
      <c r="X510" s="40"/>
    </row>
    <row r="511" spans="1:24" x14ac:dyDescent="0.2">
      <c r="A511" s="24" t="s">
        <v>208</v>
      </c>
      <c r="B511" s="25" t="s">
        <v>91</v>
      </c>
      <c r="C511" s="26" t="s">
        <v>245</v>
      </c>
      <c r="D511" s="43" t="s">
        <v>815</v>
      </c>
      <c r="E511" s="27" t="s">
        <v>874</v>
      </c>
      <c r="F511" s="28">
        <v>41222409</v>
      </c>
      <c r="G511" s="41">
        <f t="shared" si="16"/>
        <v>1</v>
      </c>
      <c r="H511" s="28">
        <v>41222409</v>
      </c>
      <c r="I511" s="28">
        <v>0</v>
      </c>
      <c r="J511" s="28">
        <v>0</v>
      </c>
      <c r="K511" s="28">
        <v>0</v>
      </c>
      <c r="L511" s="28">
        <v>0</v>
      </c>
      <c r="M511" s="28">
        <v>0</v>
      </c>
      <c r="N511" s="28">
        <v>41222409</v>
      </c>
      <c r="O511" s="28">
        <v>0</v>
      </c>
      <c r="P511" s="28">
        <v>0</v>
      </c>
      <c r="Q511" s="28">
        <v>0</v>
      </c>
      <c r="R511" s="28">
        <v>0</v>
      </c>
      <c r="S511" s="28"/>
      <c r="T511" s="28"/>
      <c r="U511" s="28"/>
      <c r="V511" s="28">
        <f t="shared" si="17"/>
        <v>41222409</v>
      </c>
      <c r="W511" s="54" t="s">
        <v>762</v>
      </c>
      <c r="X511" s="40"/>
    </row>
    <row r="512" spans="1:24" x14ac:dyDescent="0.2">
      <c r="A512" s="24" t="s">
        <v>208</v>
      </c>
      <c r="B512" s="25" t="s">
        <v>97</v>
      </c>
      <c r="C512" s="26" t="s">
        <v>911</v>
      </c>
      <c r="D512" s="43" t="s">
        <v>816</v>
      </c>
      <c r="E512" s="27" t="s">
        <v>875</v>
      </c>
      <c r="F512" s="28">
        <v>102120157</v>
      </c>
      <c r="G512" s="41">
        <f t="shared" si="16"/>
        <v>1</v>
      </c>
      <c r="H512" s="28">
        <v>102120157</v>
      </c>
      <c r="I512" s="28">
        <v>0</v>
      </c>
      <c r="J512" s="28">
        <v>0</v>
      </c>
      <c r="K512" s="28">
        <v>0</v>
      </c>
      <c r="L512" s="28">
        <v>0</v>
      </c>
      <c r="M512" s="28">
        <v>0</v>
      </c>
      <c r="N512" s="28">
        <v>102120157</v>
      </c>
      <c r="O512" s="28">
        <v>0</v>
      </c>
      <c r="P512" s="28">
        <v>0</v>
      </c>
      <c r="Q512" s="28">
        <v>0</v>
      </c>
      <c r="R512" s="28">
        <v>0</v>
      </c>
      <c r="S512" s="28"/>
      <c r="T512" s="28"/>
      <c r="U512" s="28"/>
      <c r="V512" s="28">
        <f t="shared" si="17"/>
        <v>102120157</v>
      </c>
      <c r="W512" s="54" t="s">
        <v>762</v>
      </c>
      <c r="X512" s="40"/>
    </row>
    <row r="513" spans="1:24" x14ac:dyDescent="0.2">
      <c r="A513" s="24" t="s">
        <v>208</v>
      </c>
      <c r="B513" s="25" t="s">
        <v>98</v>
      </c>
      <c r="C513" s="26" t="s">
        <v>916</v>
      </c>
      <c r="D513" s="43" t="s">
        <v>817</v>
      </c>
      <c r="E513" s="27" t="s">
        <v>876</v>
      </c>
      <c r="F513" s="28">
        <v>26000000</v>
      </c>
      <c r="G513" s="41">
        <f t="shared" si="16"/>
        <v>1</v>
      </c>
      <c r="H513" s="28">
        <v>26000000</v>
      </c>
      <c r="I513" s="28">
        <v>0</v>
      </c>
      <c r="J513" s="28">
        <v>0</v>
      </c>
      <c r="K513" s="28">
        <v>0</v>
      </c>
      <c r="L513" s="28">
        <v>0</v>
      </c>
      <c r="M513" s="28">
        <v>0</v>
      </c>
      <c r="N513" s="28">
        <v>26000000</v>
      </c>
      <c r="O513" s="28">
        <v>0</v>
      </c>
      <c r="P513" s="28">
        <v>0</v>
      </c>
      <c r="Q513" s="28">
        <v>0</v>
      </c>
      <c r="R513" s="28">
        <v>0</v>
      </c>
      <c r="S513" s="28"/>
      <c r="T513" s="28"/>
      <c r="U513" s="28"/>
      <c r="V513" s="28">
        <f t="shared" si="17"/>
        <v>26000000</v>
      </c>
      <c r="W513" s="54" t="s">
        <v>762</v>
      </c>
      <c r="X513" s="40"/>
    </row>
    <row r="514" spans="1:24" x14ac:dyDescent="0.2">
      <c r="A514" s="24" t="s">
        <v>208</v>
      </c>
      <c r="B514" s="25" t="s">
        <v>917</v>
      </c>
      <c r="C514" s="26" t="s">
        <v>918</v>
      </c>
      <c r="D514" s="43" t="s">
        <v>818</v>
      </c>
      <c r="E514" s="27" t="s">
        <v>877</v>
      </c>
      <c r="F514" s="28">
        <v>118512844</v>
      </c>
      <c r="G514" s="41">
        <f t="shared" si="16"/>
        <v>1</v>
      </c>
      <c r="H514" s="28">
        <v>118512844</v>
      </c>
      <c r="I514" s="28">
        <v>0</v>
      </c>
      <c r="J514" s="28">
        <v>0</v>
      </c>
      <c r="K514" s="28">
        <v>0</v>
      </c>
      <c r="L514" s="28">
        <v>0</v>
      </c>
      <c r="M514" s="28">
        <v>0</v>
      </c>
      <c r="N514" s="28">
        <v>118512844</v>
      </c>
      <c r="O514" s="28">
        <v>0</v>
      </c>
      <c r="P514" s="28">
        <v>0</v>
      </c>
      <c r="Q514" s="28">
        <v>0</v>
      </c>
      <c r="R514" s="28">
        <v>0</v>
      </c>
      <c r="S514" s="28"/>
      <c r="T514" s="28"/>
      <c r="U514" s="28"/>
      <c r="V514" s="28">
        <f t="shared" si="17"/>
        <v>118512844</v>
      </c>
      <c r="W514" s="54" t="s">
        <v>762</v>
      </c>
      <c r="X514" s="40"/>
    </row>
    <row r="515" spans="1:24" x14ac:dyDescent="0.2">
      <c r="A515" s="24" t="s">
        <v>208</v>
      </c>
      <c r="B515" s="25" t="s">
        <v>101</v>
      </c>
      <c r="C515" s="26" t="s">
        <v>338</v>
      </c>
      <c r="D515" s="43" t="s">
        <v>819</v>
      </c>
      <c r="E515" s="27" t="s">
        <v>878</v>
      </c>
      <c r="F515" s="28">
        <v>49968000</v>
      </c>
      <c r="G515" s="41">
        <f t="shared" si="16"/>
        <v>1</v>
      </c>
      <c r="H515" s="28">
        <v>49968000</v>
      </c>
      <c r="I515" s="28">
        <v>0</v>
      </c>
      <c r="J515" s="28">
        <v>0</v>
      </c>
      <c r="K515" s="28">
        <v>0</v>
      </c>
      <c r="L515" s="28">
        <v>0</v>
      </c>
      <c r="M515" s="28">
        <v>0</v>
      </c>
      <c r="N515" s="28">
        <v>49968000</v>
      </c>
      <c r="O515" s="28">
        <v>0</v>
      </c>
      <c r="P515" s="28">
        <v>0</v>
      </c>
      <c r="Q515" s="28">
        <v>0</v>
      </c>
      <c r="R515" s="28">
        <v>0</v>
      </c>
      <c r="S515" s="28"/>
      <c r="T515" s="28"/>
      <c r="U515" s="28"/>
      <c r="V515" s="28">
        <f t="shared" si="17"/>
        <v>49968000</v>
      </c>
      <c r="W515" s="54" t="s">
        <v>762</v>
      </c>
      <c r="X515" s="40"/>
    </row>
    <row r="516" spans="1:24" x14ac:dyDescent="0.2">
      <c r="A516" s="24" t="s">
        <v>208</v>
      </c>
      <c r="B516" s="25" t="s">
        <v>97</v>
      </c>
      <c r="C516" s="26" t="s">
        <v>919</v>
      </c>
      <c r="D516" s="43" t="s">
        <v>820</v>
      </c>
      <c r="E516" s="27" t="s">
        <v>879</v>
      </c>
      <c r="F516" s="28">
        <v>54996000</v>
      </c>
      <c r="G516" s="41">
        <f t="shared" si="16"/>
        <v>1</v>
      </c>
      <c r="H516" s="28">
        <v>54996000</v>
      </c>
      <c r="I516" s="28">
        <v>0</v>
      </c>
      <c r="J516" s="28">
        <v>0</v>
      </c>
      <c r="K516" s="28">
        <v>0</v>
      </c>
      <c r="L516" s="28">
        <v>0</v>
      </c>
      <c r="M516" s="28">
        <v>0</v>
      </c>
      <c r="N516" s="28">
        <v>54996000</v>
      </c>
      <c r="O516" s="28">
        <v>0</v>
      </c>
      <c r="P516" s="28">
        <v>0</v>
      </c>
      <c r="Q516" s="28">
        <v>0</v>
      </c>
      <c r="R516" s="28">
        <v>0</v>
      </c>
      <c r="S516" s="28"/>
      <c r="T516" s="28"/>
      <c r="U516" s="28"/>
      <c r="V516" s="28">
        <f t="shared" si="17"/>
        <v>54996000</v>
      </c>
      <c r="W516" s="54" t="s">
        <v>762</v>
      </c>
      <c r="X516" s="40"/>
    </row>
    <row r="517" spans="1:24" x14ac:dyDescent="0.2">
      <c r="A517" s="24" t="s">
        <v>208</v>
      </c>
      <c r="B517" s="25" t="s">
        <v>95</v>
      </c>
      <c r="C517" s="26" t="s">
        <v>920</v>
      </c>
      <c r="D517" s="43" t="s">
        <v>821</v>
      </c>
      <c r="E517" s="27" t="s">
        <v>880</v>
      </c>
      <c r="F517" s="28">
        <v>59999998</v>
      </c>
      <c r="G517" s="41">
        <f t="shared" si="16"/>
        <v>1</v>
      </c>
      <c r="H517" s="28">
        <v>59999998</v>
      </c>
      <c r="I517" s="28">
        <v>0</v>
      </c>
      <c r="J517" s="28">
        <v>0</v>
      </c>
      <c r="K517" s="28">
        <v>0</v>
      </c>
      <c r="L517" s="28">
        <v>0</v>
      </c>
      <c r="M517" s="28">
        <v>0</v>
      </c>
      <c r="N517" s="28">
        <v>0</v>
      </c>
      <c r="O517" s="28">
        <v>59999998</v>
      </c>
      <c r="P517" s="28">
        <v>0</v>
      </c>
      <c r="Q517" s="28">
        <v>0</v>
      </c>
      <c r="R517" s="28">
        <v>0</v>
      </c>
      <c r="S517" s="28"/>
      <c r="T517" s="28"/>
      <c r="U517" s="28"/>
      <c r="V517" s="28">
        <f t="shared" si="17"/>
        <v>59999998</v>
      </c>
      <c r="W517" s="54" t="s">
        <v>762</v>
      </c>
      <c r="X517" s="40"/>
    </row>
    <row r="518" spans="1:24" x14ac:dyDescent="0.2">
      <c r="A518" s="24" t="s">
        <v>208</v>
      </c>
      <c r="B518" s="25" t="s">
        <v>94</v>
      </c>
      <c r="C518" s="26" t="s">
        <v>921</v>
      </c>
      <c r="D518" s="43" t="s">
        <v>822</v>
      </c>
      <c r="E518" s="27" t="s">
        <v>881</v>
      </c>
      <c r="F518" s="28">
        <v>23500000</v>
      </c>
      <c r="G518" s="41">
        <f t="shared" si="16"/>
        <v>1</v>
      </c>
      <c r="H518" s="28">
        <v>23500000</v>
      </c>
      <c r="I518" s="28">
        <v>0</v>
      </c>
      <c r="J518" s="28">
        <v>0</v>
      </c>
      <c r="K518" s="28">
        <v>0</v>
      </c>
      <c r="L518" s="28">
        <v>0</v>
      </c>
      <c r="M518" s="28">
        <v>0</v>
      </c>
      <c r="N518" s="28">
        <v>23500000</v>
      </c>
      <c r="O518" s="28">
        <v>0</v>
      </c>
      <c r="P518" s="28">
        <v>0</v>
      </c>
      <c r="Q518" s="28">
        <v>0</v>
      </c>
      <c r="R518" s="28">
        <v>0</v>
      </c>
      <c r="S518" s="28"/>
      <c r="T518" s="28"/>
      <c r="U518" s="28"/>
      <c r="V518" s="28">
        <f t="shared" si="17"/>
        <v>23500000</v>
      </c>
      <c r="W518" s="54" t="s">
        <v>762</v>
      </c>
      <c r="X518" s="40"/>
    </row>
    <row r="519" spans="1:24" x14ac:dyDescent="0.2">
      <c r="A519" s="24" t="s">
        <v>208</v>
      </c>
      <c r="B519" s="25" t="s">
        <v>98</v>
      </c>
      <c r="C519" s="26" t="s">
        <v>299</v>
      </c>
      <c r="D519" s="43" t="s">
        <v>823</v>
      </c>
      <c r="E519" s="27" t="s">
        <v>882</v>
      </c>
      <c r="F519" s="28">
        <v>30763001</v>
      </c>
      <c r="G519" s="41">
        <f t="shared" si="16"/>
        <v>1</v>
      </c>
      <c r="H519" s="28">
        <v>30763001</v>
      </c>
      <c r="I519" s="28">
        <v>0</v>
      </c>
      <c r="J519" s="28">
        <v>0</v>
      </c>
      <c r="K519" s="28">
        <v>0</v>
      </c>
      <c r="L519" s="28">
        <v>0</v>
      </c>
      <c r="M519" s="28">
        <v>0</v>
      </c>
      <c r="N519" s="28">
        <v>30763001</v>
      </c>
      <c r="O519" s="28">
        <v>0</v>
      </c>
      <c r="P519" s="28">
        <v>0</v>
      </c>
      <c r="Q519" s="28">
        <v>0</v>
      </c>
      <c r="R519" s="28">
        <v>0</v>
      </c>
      <c r="S519" s="28"/>
      <c r="T519" s="28"/>
      <c r="U519" s="28"/>
      <c r="V519" s="28">
        <f t="shared" si="17"/>
        <v>30763001</v>
      </c>
      <c r="W519" s="54" t="s">
        <v>762</v>
      </c>
      <c r="X519" s="40"/>
    </row>
    <row r="520" spans="1:24" x14ac:dyDescent="0.2">
      <c r="A520" s="24" t="s">
        <v>208</v>
      </c>
      <c r="B520" s="25" t="s">
        <v>98</v>
      </c>
      <c r="C520" s="26" t="s">
        <v>922</v>
      </c>
      <c r="D520" s="43" t="s">
        <v>824</v>
      </c>
      <c r="E520" s="27" t="s">
        <v>883</v>
      </c>
      <c r="F520" s="28">
        <v>25999993</v>
      </c>
      <c r="G520" s="41">
        <f t="shared" si="16"/>
        <v>1</v>
      </c>
      <c r="H520" s="28">
        <v>25999993</v>
      </c>
      <c r="I520" s="28">
        <v>0</v>
      </c>
      <c r="J520" s="28">
        <v>0</v>
      </c>
      <c r="K520" s="28">
        <v>0</v>
      </c>
      <c r="L520" s="28">
        <v>0</v>
      </c>
      <c r="M520" s="28">
        <v>0</v>
      </c>
      <c r="N520" s="28">
        <v>25999993</v>
      </c>
      <c r="O520" s="28">
        <v>0</v>
      </c>
      <c r="P520" s="28">
        <v>0</v>
      </c>
      <c r="Q520" s="28">
        <v>0</v>
      </c>
      <c r="R520" s="28">
        <v>0</v>
      </c>
      <c r="S520" s="28"/>
      <c r="T520" s="28"/>
      <c r="U520" s="28"/>
      <c r="V520" s="28">
        <f t="shared" si="17"/>
        <v>25999993</v>
      </c>
      <c r="W520" s="54" t="s">
        <v>762</v>
      </c>
      <c r="X520" s="40"/>
    </row>
    <row r="521" spans="1:24" x14ac:dyDescent="0.2">
      <c r="A521" s="24" t="s">
        <v>208</v>
      </c>
      <c r="B521" s="25" t="s">
        <v>237</v>
      </c>
      <c r="C521" s="26" t="s">
        <v>923</v>
      </c>
      <c r="D521" s="43" t="s">
        <v>825</v>
      </c>
      <c r="E521" s="27" t="s">
        <v>884</v>
      </c>
      <c r="F521" s="28">
        <v>25456480</v>
      </c>
      <c r="G521" s="41">
        <f t="shared" si="16"/>
        <v>1</v>
      </c>
      <c r="H521" s="28">
        <v>25456480</v>
      </c>
      <c r="I521" s="28">
        <v>0</v>
      </c>
      <c r="J521" s="28">
        <v>0</v>
      </c>
      <c r="K521" s="28">
        <v>0</v>
      </c>
      <c r="L521" s="28">
        <v>0</v>
      </c>
      <c r="M521" s="28">
        <v>0</v>
      </c>
      <c r="N521" s="28">
        <v>25456480</v>
      </c>
      <c r="O521" s="28">
        <v>0</v>
      </c>
      <c r="P521" s="28">
        <v>0</v>
      </c>
      <c r="Q521" s="28">
        <v>0</v>
      </c>
      <c r="R521" s="28">
        <v>0</v>
      </c>
      <c r="S521" s="28"/>
      <c r="T521" s="28"/>
      <c r="U521" s="28"/>
      <c r="V521" s="28">
        <f t="shared" si="17"/>
        <v>25456480</v>
      </c>
      <c r="W521" s="54" t="s">
        <v>762</v>
      </c>
      <c r="X521" s="40"/>
    </row>
    <row r="522" spans="1:24" x14ac:dyDescent="0.2">
      <c r="A522" s="24" t="s">
        <v>208</v>
      </c>
      <c r="B522" s="25" t="s">
        <v>94</v>
      </c>
      <c r="C522" s="26" t="s">
        <v>924</v>
      </c>
      <c r="D522" s="43" t="s">
        <v>826</v>
      </c>
      <c r="E522" s="27" t="s">
        <v>885</v>
      </c>
      <c r="F522" s="28">
        <v>169646933</v>
      </c>
      <c r="G522" s="41">
        <f t="shared" si="16"/>
        <v>1</v>
      </c>
      <c r="H522" s="28">
        <v>169646933</v>
      </c>
      <c r="I522" s="28">
        <v>0</v>
      </c>
      <c r="J522" s="28">
        <v>0</v>
      </c>
      <c r="K522" s="28">
        <v>0</v>
      </c>
      <c r="L522" s="28">
        <v>0</v>
      </c>
      <c r="M522" s="28">
        <v>0</v>
      </c>
      <c r="N522" s="28">
        <v>169646933</v>
      </c>
      <c r="O522" s="28">
        <v>0</v>
      </c>
      <c r="P522" s="28">
        <v>0</v>
      </c>
      <c r="Q522" s="28">
        <v>0</v>
      </c>
      <c r="R522" s="28">
        <v>0</v>
      </c>
      <c r="S522" s="28"/>
      <c r="T522" s="28"/>
      <c r="U522" s="28"/>
      <c r="V522" s="28">
        <f t="shared" si="17"/>
        <v>169646933</v>
      </c>
      <c r="W522" s="54" t="s">
        <v>762</v>
      </c>
      <c r="X522" s="40"/>
    </row>
    <row r="523" spans="1:24" x14ac:dyDescent="0.2">
      <c r="A523" s="24" t="s">
        <v>208</v>
      </c>
      <c r="B523" s="25" t="s">
        <v>94</v>
      </c>
      <c r="C523" s="26" t="s">
        <v>344</v>
      </c>
      <c r="D523" s="43" t="s">
        <v>827</v>
      </c>
      <c r="E523" s="27" t="s">
        <v>886</v>
      </c>
      <c r="F523" s="28">
        <v>98600000</v>
      </c>
      <c r="G523" s="41">
        <f t="shared" si="16"/>
        <v>1</v>
      </c>
      <c r="H523" s="28">
        <v>98600000</v>
      </c>
      <c r="I523" s="28">
        <v>0</v>
      </c>
      <c r="J523" s="28">
        <v>0</v>
      </c>
      <c r="K523" s="28">
        <v>0</v>
      </c>
      <c r="L523" s="28">
        <v>0</v>
      </c>
      <c r="M523" s="28">
        <v>0</v>
      </c>
      <c r="N523" s="28">
        <v>98600000</v>
      </c>
      <c r="O523" s="28">
        <v>0</v>
      </c>
      <c r="P523" s="28">
        <v>0</v>
      </c>
      <c r="Q523" s="28">
        <v>0</v>
      </c>
      <c r="R523" s="28">
        <v>0</v>
      </c>
      <c r="S523" s="28"/>
      <c r="T523" s="28"/>
      <c r="U523" s="28"/>
      <c r="V523" s="28">
        <f t="shared" si="17"/>
        <v>98600000</v>
      </c>
      <c r="W523" s="54" t="s">
        <v>762</v>
      </c>
      <c r="X523" s="40"/>
    </row>
    <row r="524" spans="1:24" x14ac:dyDescent="0.2">
      <c r="A524" s="24" t="s">
        <v>208</v>
      </c>
      <c r="B524" s="25" t="s">
        <v>96</v>
      </c>
      <c r="C524" s="26" t="s">
        <v>925</v>
      </c>
      <c r="D524" s="43" t="s">
        <v>828</v>
      </c>
      <c r="E524" s="27" t="s">
        <v>887</v>
      </c>
      <c r="F524" s="28">
        <v>29483997</v>
      </c>
      <c r="G524" s="41">
        <f t="shared" si="16"/>
        <v>1</v>
      </c>
      <c r="H524" s="28">
        <v>29483997</v>
      </c>
      <c r="I524" s="28">
        <v>0</v>
      </c>
      <c r="J524" s="28">
        <v>0</v>
      </c>
      <c r="K524" s="28">
        <v>0</v>
      </c>
      <c r="L524" s="28">
        <v>0</v>
      </c>
      <c r="M524" s="28">
        <v>0</v>
      </c>
      <c r="N524" s="28">
        <v>0</v>
      </c>
      <c r="O524" s="28">
        <v>0</v>
      </c>
      <c r="P524" s="28">
        <v>0</v>
      </c>
      <c r="Q524" s="28">
        <v>0</v>
      </c>
      <c r="R524" s="28">
        <v>29483997</v>
      </c>
      <c r="S524" s="28"/>
      <c r="T524" s="28"/>
      <c r="U524" s="28"/>
      <c r="V524" s="28">
        <f t="shared" si="17"/>
        <v>29483997</v>
      </c>
      <c r="W524" s="54" t="s">
        <v>762</v>
      </c>
      <c r="X524" s="40"/>
    </row>
    <row r="525" spans="1:24" x14ac:dyDescent="0.2">
      <c r="A525" s="24" t="s">
        <v>208</v>
      </c>
      <c r="B525" s="25" t="s">
        <v>98</v>
      </c>
      <c r="C525" s="26" t="s">
        <v>123</v>
      </c>
      <c r="D525" s="43" t="s">
        <v>829</v>
      </c>
      <c r="E525" s="27" t="s">
        <v>888</v>
      </c>
      <c r="F525" s="28">
        <v>26000000</v>
      </c>
      <c r="G525" s="41">
        <f t="shared" si="16"/>
        <v>1</v>
      </c>
      <c r="H525" s="28">
        <v>26000000</v>
      </c>
      <c r="I525" s="28">
        <v>0</v>
      </c>
      <c r="J525" s="28">
        <v>0</v>
      </c>
      <c r="K525" s="28">
        <v>0</v>
      </c>
      <c r="L525" s="28">
        <v>0</v>
      </c>
      <c r="M525" s="28">
        <v>0</v>
      </c>
      <c r="N525" s="28">
        <v>26000000</v>
      </c>
      <c r="O525" s="28">
        <v>0</v>
      </c>
      <c r="P525" s="28">
        <v>0</v>
      </c>
      <c r="Q525" s="28">
        <v>0</v>
      </c>
      <c r="R525" s="28">
        <v>0</v>
      </c>
      <c r="S525" s="28"/>
      <c r="T525" s="28"/>
      <c r="U525" s="28"/>
      <c r="V525" s="28">
        <f t="shared" si="17"/>
        <v>26000000</v>
      </c>
      <c r="W525" s="54" t="s">
        <v>762</v>
      </c>
      <c r="X525" s="40"/>
    </row>
    <row r="526" spans="1:24" x14ac:dyDescent="0.2">
      <c r="A526" s="24" t="s">
        <v>208</v>
      </c>
      <c r="B526" s="25" t="s">
        <v>98</v>
      </c>
      <c r="C526" s="26" t="s">
        <v>926</v>
      </c>
      <c r="D526" s="43" t="s">
        <v>830</v>
      </c>
      <c r="E526" s="27" t="s">
        <v>889</v>
      </c>
      <c r="F526" s="28">
        <v>26000000</v>
      </c>
      <c r="G526" s="41">
        <f t="shared" si="16"/>
        <v>1</v>
      </c>
      <c r="H526" s="28">
        <v>26000000</v>
      </c>
      <c r="I526" s="28">
        <v>0</v>
      </c>
      <c r="J526" s="28">
        <v>0</v>
      </c>
      <c r="K526" s="28">
        <v>0</v>
      </c>
      <c r="L526" s="28">
        <v>0</v>
      </c>
      <c r="M526" s="28">
        <v>0</v>
      </c>
      <c r="N526" s="28">
        <v>26000000</v>
      </c>
      <c r="O526" s="28">
        <v>0</v>
      </c>
      <c r="P526" s="28">
        <v>0</v>
      </c>
      <c r="Q526" s="28">
        <v>0</v>
      </c>
      <c r="R526" s="28">
        <v>0</v>
      </c>
      <c r="S526" s="28"/>
      <c r="T526" s="28"/>
      <c r="U526" s="28"/>
      <c r="V526" s="28">
        <f t="shared" si="17"/>
        <v>26000000</v>
      </c>
      <c r="W526" s="54" t="s">
        <v>762</v>
      </c>
      <c r="X526" s="40"/>
    </row>
    <row r="527" spans="1:24" x14ac:dyDescent="0.2">
      <c r="A527" s="24" t="s">
        <v>208</v>
      </c>
      <c r="B527" s="25" t="s">
        <v>98</v>
      </c>
      <c r="C527" s="26" t="s">
        <v>246</v>
      </c>
      <c r="D527" s="43" t="s">
        <v>831</v>
      </c>
      <c r="E527" s="27" t="s">
        <v>890</v>
      </c>
      <c r="F527" s="28">
        <v>26000000</v>
      </c>
      <c r="G527" s="41">
        <f t="shared" si="16"/>
        <v>1</v>
      </c>
      <c r="H527" s="28">
        <v>26000000</v>
      </c>
      <c r="I527" s="28">
        <v>0</v>
      </c>
      <c r="J527" s="28">
        <v>0</v>
      </c>
      <c r="K527" s="28">
        <v>0</v>
      </c>
      <c r="L527" s="28">
        <v>0</v>
      </c>
      <c r="M527" s="28">
        <v>0</v>
      </c>
      <c r="N527" s="28">
        <v>26000000</v>
      </c>
      <c r="O527" s="28">
        <v>0</v>
      </c>
      <c r="P527" s="28">
        <v>0</v>
      </c>
      <c r="Q527" s="28">
        <v>0</v>
      </c>
      <c r="R527" s="28">
        <v>0</v>
      </c>
      <c r="S527" s="28"/>
      <c r="T527" s="28"/>
      <c r="U527" s="28"/>
      <c r="V527" s="28">
        <f t="shared" si="17"/>
        <v>26000000</v>
      </c>
      <c r="W527" s="54" t="s">
        <v>762</v>
      </c>
      <c r="X527" s="40"/>
    </row>
    <row r="528" spans="1:24" x14ac:dyDescent="0.2">
      <c r="A528" s="24" t="s">
        <v>208</v>
      </c>
      <c r="B528" s="25" t="s">
        <v>97</v>
      </c>
      <c r="C528" s="26" t="s">
        <v>927</v>
      </c>
      <c r="D528" s="43" t="s">
        <v>832</v>
      </c>
      <c r="E528" s="27" t="s">
        <v>891</v>
      </c>
      <c r="F528" s="28">
        <v>59400000</v>
      </c>
      <c r="G528" s="41">
        <f t="shared" si="16"/>
        <v>1</v>
      </c>
      <c r="H528" s="28">
        <v>59400000</v>
      </c>
      <c r="I528" s="28">
        <v>0</v>
      </c>
      <c r="J528" s="28">
        <v>0</v>
      </c>
      <c r="K528" s="28">
        <v>0</v>
      </c>
      <c r="L528" s="28">
        <v>0</v>
      </c>
      <c r="M528" s="28">
        <v>0</v>
      </c>
      <c r="N528" s="28">
        <v>59400000</v>
      </c>
      <c r="O528" s="28">
        <v>0</v>
      </c>
      <c r="P528" s="28">
        <v>0</v>
      </c>
      <c r="Q528" s="28">
        <v>0</v>
      </c>
      <c r="R528" s="28">
        <v>0</v>
      </c>
      <c r="S528" s="28"/>
      <c r="T528" s="28"/>
      <c r="U528" s="28"/>
      <c r="V528" s="28">
        <f t="shared" si="17"/>
        <v>59400000</v>
      </c>
      <c r="W528" s="54" t="s">
        <v>762</v>
      </c>
      <c r="X528" s="40"/>
    </row>
    <row r="529" spans="1:24" x14ac:dyDescent="0.2">
      <c r="A529" s="24" t="s">
        <v>208</v>
      </c>
      <c r="B529" s="25" t="s">
        <v>98</v>
      </c>
      <c r="C529" s="26" t="s">
        <v>363</v>
      </c>
      <c r="D529" s="43" t="s">
        <v>833</v>
      </c>
      <c r="E529" s="27" t="s">
        <v>892</v>
      </c>
      <c r="F529" s="28">
        <v>26000000</v>
      </c>
      <c r="G529" s="41">
        <f t="shared" si="16"/>
        <v>1</v>
      </c>
      <c r="H529" s="28">
        <v>26000000</v>
      </c>
      <c r="I529" s="28">
        <v>0</v>
      </c>
      <c r="J529" s="28">
        <v>0</v>
      </c>
      <c r="K529" s="28">
        <v>0</v>
      </c>
      <c r="L529" s="28">
        <v>0</v>
      </c>
      <c r="M529" s="28">
        <v>0</v>
      </c>
      <c r="N529" s="28">
        <v>26000000</v>
      </c>
      <c r="O529" s="28">
        <v>0</v>
      </c>
      <c r="P529" s="28">
        <v>0</v>
      </c>
      <c r="Q529" s="28">
        <v>0</v>
      </c>
      <c r="R529" s="28">
        <v>0</v>
      </c>
      <c r="S529" s="28"/>
      <c r="T529" s="28"/>
      <c r="U529" s="28"/>
      <c r="V529" s="28">
        <f t="shared" si="17"/>
        <v>26000000</v>
      </c>
      <c r="W529" s="54" t="s">
        <v>762</v>
      </c>
      <c r="X529" s="40"/>
    </row>
    <row r="530" spans="1:24" x14ac:dyDescent="0.2">
      <c r="A530" s="24" t="s">
        <v>208</v>
      </c>
      <c r="B530" s="25" t="s">
        <v>94</v>
      </c>
      <c r="C530" s="26" t="s">
        <v>928</v>
      </c>
      <c r="D530" s="43" t="s">
        <v>834</v>
      </c>
      <c r="E530" s="27" t="s">
        <v>893</v>
      </c>
      <c r="F530" s="28">
        <v>46500000</v>
      </c>
      <c r="G530" s="41">
        <f t="shared" si="16"/>
        <v>1</v>
      </c>
      <c r="H530" s="28">
        <v>46500000</v>
      </c>
      <c r="I530" s="28">
        <v>0</v>
      </c>
      <c r="J530" s="28">
        <v>0</v>
      </c>
      <c r="K530" s="28">
        <v>0</v>
      </c>
      <c r="L530" s="28">
        <v>0</v>
      </c>
      <c r="M530" s="28">
        <v>0</v>
      </c>
      <c r="N530" s="28">
        <v>0</v>
      </c>
      <c r="O530" s="28">
        <v>46500000</v>
      </c>
      <c r="P530" s="28">
        <v>0</v>
      </c>
      <c r="Q530" s="28">
        <v>0</v>
      </c>
      <c r="R530" s="28">
        <v>0</v>
      </c>
      <c r="S530" s="28"/>
      <c r="T530" s="28"/>
      <c r="U530" s="28"/>
      <c r="V530" s="28">
        <f t="shared" si="17"/>
        <v>46500000</v>
      </c>
      <c r="W530" s="54" t="s">
        <v>762</v>
      </c>
      <c r="X530" s="40"/>
    </row>
    <row r="531" spans="1:24" x14ac:dyDescent="0.2">
      <c r="A531" s="24" t="s">
        <v>208</v>
      </c>
      <c r="B531" s="25" t="s">
        <v>101</v>
      </c>
      <c r="C531" s="26" t="s">
        <v>929</v>
      </c>
      <c r="D531" s="43" t="s">
        <v>835</v>
      </c>
      <c r="E531" s="27" t="s">
        <v>894</v>
      </c>
      <c r="F531" s="28">
        <v>113852472</v>
      </c>
      <c r="G531" s="41">
        <f t="shared" si="16"/>
        <v>1</v>
      </c>
      <c r="H531" s="28">
        <v>113852472</v>
      </c>
      <c r="I531" s="28">
        <v>0</v>
      </c>
      <c r="J531" s="28">
        <v>0</v>
      </c>
      <c r="K531" s="28">
        <v>0</v>
      </c>
      <c r="L531" s="28">
        <v>0</v>
      </c>
      <c r="M531" s="28">
        <v>0</v>
      </c>
      <c r="N531" s="28">
        <v>113852472</v>
      </c>
      <c r="O531" s="28">
        <v>0</v>
      </c>
      <c r="P531" s="28">
        <v>0</v>
      </c>
      <c r="Q531" s="28">
        <v>0</v>
      </c>
      <c r="R531" s="28">
        <v>0</v>
      </c>
      <c r="S531" s="28"/>
      <c r="T531" s="28"/>
      <c r="U531" s="28"/>
      <c r="V531" s="28">
        <f t="shared" si="17"/>
        <v>113852472</v>
      </c>
      <c r="W531" s="54" t="s">
        <v>762</v>
      </c>
      <c r="X531" s="40"/>
    </row>
    <row r="532" spans="1:24" x14ac:dyDescent="0.2">
      <c r="A532" s="24" t="s">
        <v>208</v>
      </c>
      <c r="B532" s="25" t="s">
        <v>93</v>
      </c>
      <c r="C532" s="26" t="s">
        <v>930</v>
      </c>
      <c r="D532" s="43" t="s">
        <v>836</v>
      </c>
      <c r="E532" s="27" t="s">
        <v>895</v>
      </c>
      <c r="F532" s="28">
        <v>79172770</v>
      </c>
      <c r="G532" s="41">
        <f t="shared" si="16"/>
        <v>1</v>
      </c>
      <c r="H532" s="28">
        <v>79172770</v>
      </c>
      <c r="I532" s="28">
        <v>0</v>
      </c>
      <c r="J532" s="28">
        <v>0</v>
      </c>
      <c r="K532" s="28">
        <v>0</v>
      </c>
      <c r="L532" s="28">
        <v>0</v>
      </c>
      <c r="M532" s="28">
        <v>0</v>
      </c>
      <c r="N532" s="28">
        <v>0</v>
      </c>
      <c r="O532" s="28">
        <v>0</v>
      </c>
      <c r="P532" s="28">
        <v>79172770</v>
      </c>
      <c r="Q532" s="28">
        <v>0</v>
      </c>
      <c r="R532" s="28">
        <v>0</v>
      </c>
      <c r="S532" s="28"/>
      <c r="T532" s="28"/>
      <c r="U532" s="28"/>
      <c r="V532" s="28">
        <f t="shared" si="17"/>
        <v>79172770</v>
      </c>
      <c r="W532" s="54" t="s">
        <v>762</v>
      </c>
      <c r="X532" s="40"/>
    </row>
    <row r="533" spans="1:24" x14ac:dyDescent="0.2">
      <c r="A533" s="24" t="s">
        <v>208</v>
      </c>
      <c r="B533" s="25" t="s">
        <v>97</v>
      </c>
      <c r="C533" s="26" t="s">
        <v>121</v>
      </c>
      <c r="D533" s="43" t="s">
        <v>837</v>
      </c>
      <c r="E533" s="27" t="s">
        <v>896</v>
      </c>
      <c r="F533" s="28">
        <v>16985491</v>
      </c>
      <c r="G533" s="41">
        <f t="shared" si="16"/>
        <v>1</v>
      </c>
      <c r="H533" s="28">
        <v>16985491</v>
      </c>
      <c r="I533" s="28">
        <v>0</v>
      </c>
      <c r="J533" s="28">
        <v>0</v>
      </c>
      <c r="K533" s="28">
        <v>0</v>
      </c>
      <c r="L533" s="28">
        <v>0</v>
      </c>
      <c r="M533" s="28">
        <v>0</v>
      </c>
      <c r="N533" s="28">
        <v>0</v>
      </c>
      <c r="O533" s="28">
        <v>16985491</v>
      </c>
      <c r="P533" s="28">
        <v>0</v>
      </c>
      <c r="Q533" s="28">
        <v>0</v>
      </c>
      <c r="R533" s="28">
        <v>0</v>
      </c>
      <c r="S533" s="28"/>
      <c r="T533" s="28"/>
      <c r="U533" s="28"/>
      <c r="V533" s="28">
        <f t="shared" si="17"/>
        <v>16985491</v>
      </c>
      <c r="W533" s="54" t="s">
        <v>762</v>
      </c>
      <c r="X533" s="40"/>
    </row>
    <row r="534" spans="1:24" x14ac:dyDescent="0.2">
      <c r="A534" s="24" t="s">
        <v>208</v>
      </c>
      <c r="B534" s="25" t="s">
        <v>98</v>
      </c>
      <c r="C534" s="26" t="s">
        <v>931</v>
      </c>
      <c r="D534" s="43" t="s">
        <v>838</v>
      </c>
      <c r="E534" s="27" t="s">
        <v>897</v>
      </c>
      <c r="F534" s="28">
        <v>26000000</v>
      </c>
      <c r="G534" s="41">
        <f t="shared" si="16"/>
        <v>1</v>
      </c>
      <c r="H534" s="28">
        <v>26000000</v>
      </c>
      <c r="I534" s="28">
        <v>0</v>
      </c>
      <c r="J534" s="28">
        <v>0</v>
      </c>
      <c r="K534" s="28">
        <v>0</v>
      </c>
      <c r="L534" s="28">
        <v>0</v>
      </c>
      <c r="M534" s="28">
        <v>0</v>
      </c>
      <c r="N534" s="28">
        <v>0</v>
      </c>
      <c r="O534" s="28">
        <v>26000000</v>
      </c>
      <c r="P534" s="28">
        <v>0</v>
      </c>
      <c r="Q534" s="28">
        <v>0</v>
      </c>
      <c r="R534" s="28">
        <v>0</v>
      </c>
      <c r="S534" s="28"/>
      <c r="T534" s="28"/>
      <c r="U534" s="28"/>
      <c r="V534" s="28">
        <f t="shared" si="17"/>
        <v>26000000</v>
      </c>
      <c r="W534" s="54" t="s">
        <v>762</v>
      </c>
      <c r="X534" s="40"/>
    </row>
    <row r="535" spans="1:24" x14ac:dyDescent="0.2">
      <c r="A535" s="24" t="s">
        <v>208</v>
      </c>
      <c r="B535" s="25" t="s">
        <v>95</v>
      </c>
      <c r="C535" s="26" t="s">
        <v>932</v>
      </c>
      <c r="D535" s="43" t="s">
        <v>839</v>
      </c>
      <c r="E535" s="27" t="s">
        <v>898</v>
      </c>
      <c r="F535" s="28">
        <v>38653441</v>
      </c>
      <c r="G535" s="41">
        <f t="shared" si="16"/>
        <v>1</v>
      </c>
      <c r="H535" s="28">
        <v>38653441</v>
      </c>
      <c r="I535" s="28">
        <v>0</v>
      </c>
      <c r="J535" s="28">
        <v>0</v>
      </c>
      <c r="K535" s="28">
        <v>0</v>
      </c>
      <c r="L535" s="28">
        <v>0</v>
      </c>
      <c r="M535" s="28">
        <v>0</v>
      </c>
      <c r="N535" s="28">
        <v>0</v>
      </c>
      <c r="O535" s="28">
        <v>0</v>
      </c>
      <c r="P535" s="28">
        <v>38653441</v>
      </c>
      <c r="Q535" s="28">
        <v>0</v>
      </c>
      <c r="R535" s="28">
        <v>0</v>
      </c>
      <c r="S535" s="28"/>
      <c r="T535" s="28"/>
      <c r="U535" s="28"/>
      <c r="V535" s="28">
        <f t="shared" si="17"/>
        <v>38653441</v>
      </c>
      <c r="W535" s="54" t="s">
        <v>762</v>
      </c>
      <c r="X535" s="40"/>
    </row>
    <row r="536" spans="1:24" x14ac:dyDescent="0.2">
      <c r="A536" s="24" t="s">
        <v>208</v>
      </c>
      <c r="B536" s="25" t="s">
        <v>98</v>
      </c>
      <c r="C536" s="26" t="s">
        <v>926</v>
      </c>
      <c r="D536" s="43" t="s">
        <v>840</v>
      </c>
      <c r="E536" s="27" t="s">
        <v>899</v>
      </c>
      <c r="F536" s="28">
        <v>21600000</v>
      </c>
      <c r="G536" s="41">
        <f t="shared" si="16"/>
        <v>0.5</v>
      </c>
      <c r="H536" s="28">
        <v>21600000</v>
      </c>
      <c r="I536" s="28">
        <v>0</v>
      </c>
      <c r="J536" s="28">
        <v>0</v>
      </c>
      <c r="K536" s="28">
        <v>0</v>
      </c>
      <c r="L536" s="28">
        <v>0</v>
      </c>
      <c r="M536" s="28">
        <v>0</v>
      </c>
      <c r="N536" s="28">
        <v>0</v>
      </c>
      <c r="O536" s="28">
        <v>10800000</v>
      </c>
      <c r="P536" s="28">
        <v>0</v>
      </c>
      <c r="Q536" s="28">
        <v>0</v>
      </c>
      <c r="R536" s="28">
        <v>0</v>
      </c>
      <c r="S536" s="28"/>
      <c r="T536" s="28"/>
      <c r="U536" s="28"/>
      <c r="V536" s="28">
        <f t="shared" si="17"/>
        <v>10800000</v>
      </c>
      <c r="W536" s="54" t="s">
        <v>762</v>
      </c>
      <c r="X536" s="40"/>
    </row>
    <row r="537" spans="1:24" x14ac:dyDescent="0.2">
      <c r="A537" s="24" t="s">
        <v>208</v>
      </c>
      <c r="B537" s="25" t="s">
        <v>98</v>
      </c>
      <c r="C537" s="26" t="s">
        <v>933</v>
      </c>
      <c r="D537" s="43" t="s">
        <v>841</v>
      </c>
      <c r="E537" s="27" t="s">
        <v>900</v>
      </c>
      <c r="F537" s="28">
        <v>30763500</v>
      </c>
      <c r="G537" s="41">
        <f t="shared" si="16"/>
        <v>1</v>
      </c>
      <c r="H537" s="28">
        <v>30763500</v>
      </c>
      <c r="I537" s="28">
        <v>0</v>
      </c>
      <c r="J537" s="28">
        <v>0</v>
      </c>
      <c r="K537" s="28">
        <v>0</v>
      </c>
      <c r="L537" s="28">
        <v>0</v>
      </c>
      <c r="M537" s="28">
        <v>0</v>
      </c>
      <c r="N537" s="28">
        <v>0</v>
      </c>
      <c r="O537" s="28">
        <v>0</v>
      </c>
      <c r="P537" s="28">
        <v>30763500</v>
      </c>
      <c r="Q537" s="28">
        <v>0</v>
      </c>
      <c r="R537" s="28">
        <v>0</v>
      </c>
      <c r="S537" s="28"/>
      <c r="T537" s="28"/>
      <c r="U537" s="28"/>
      <c r="V537" s="28">
        <f t="shared" si="17"/>
        <v>30763500</v>
      </c>
      <c r="W537" s="54" t="s">
        <v>762</v>
      </c>
      <c r="X537" s="40"/>
    </row>
    <row r="538" spans="1:24" x14ac:dyDescent="0.2">
      <c r="A538" s="24" t="s">
        <v>208</v>
      </c>
      <c r="B538" s="25" t="s">
        <v>98</v>
      </c>
      <c r="C538" s="26" t="s">
        <v>1169</v>
      </c>
      <c r="D538" s="43" t="s">
        <v>1170</v>
      </c>
      <c r="E538" s="27" t="s">
        <v>1171</v>
      </c>
      <c r="F538" s="28">
        <v>30763500</v>
      </c>
      <c r="G538" s="41">
        <f t="shared" si="16"/>
        <v>1</v>
      </c>
      <c r="H538" s="28">
        <v>30763500</v>
      </c>
      <c r="I538" s="28">
        <v>0</v>
      </c>
      <c r="J538" s="28">
        <v>0</v>
      </c>
      <c r="K538" s="28">
        <v>0</v>
      </c>
      <c r="L538" s="28">
        <v>0</v>
      </c>
      <c r="M538" s="28">
        <v>0</v>
      </c>
      <c r="N538" s="28">
        <v>0</v>
      </c>
      <c r="O538" s="28">
        <v>0</v>
      </c>
      <c r="P538" s="28">
        <v>30763500</v>
      </c>
      <c r="Q538" s="28">
        <v>0</v>
      </c>
      <c r="R538" s="28">
        <v>0</v>
      </c>
      <c r="S538" s="28"/>
      <c r="T538" s="28"/>
      <c r="U538" s="28"/>
      <c r="V538" s="28">
        <f t="shared" si="17"/>
        <v>30763500</v>
      </c>
      <c r="W538" s="54" t="s">
        <v>762</v>
      </c>
      <c r="X538" s="40"/>
    </row>
    <row r="539" spans="1:24" x14ac:dyDescent="0.2">
      <c r="A539" s="24" t="s">
        <v>208</v>
      </c>
      <c r="B539" s="25" t="s">
        <v>98</v>
      </c>
      <c r="C539" s="26" t="s">
        <v>1172</v>
      </c>
      <c r="D539" s="43" t="s">
        <v>1173</v>
      </c>
      <c r="E539" s="27" t="s">
        <v>1174</v>
      </c>
      <c r="F539" s="28">
        <v>21999042</v>
      </c>
      <c r="G539" s="41">
        <f t="shared" si="16"/>
        <v>1</v>
      </c>
      <c r="H539" s="28">
        <v>21999042</v>
      </c>
      <c r="I539" s="28">
        <v>0</v>
      </c>
      <c r="J539" s="28">
        <v>0</v>
      </c>
      <c r="K539" s="28">
        <v>0</v>
      </c>
      <c r="L539" s="28">
        <v>0</v>
      </c>
      <c r="M539" s="28">
        <v>0</v>
      </c>
      <c r="N539" s="28">
        <v>0</v>
      </c>
      <c r="O539" s="28">
        <v>0</v>
      </c>
      <c r="P539" s="28">
        <v>21999042</v>
      </c>
      <c r="Q539" s="28">
        <v>0</v>
      </c>
      <c r="R539" s="28">
        <v>0</v>
      </c>
      <c r="S539" s="28"/>
      <c r="T539" s="28"/>
      <c r="U539" s="28"/>
      <c r="V539" s="28">
        <f t="shared" si="17"/>
        <v>21999042</v>
      </c>
      <c r="W539" s="54" t="s">
        <v>762</v>
      </c>
      <c r="X539" s="40"/>
    </row>
    <row r="540" spans="1:24" x14ac:dyDescent="0.2">
      <c r="A540" s="24" t="s">
        <v>208</v>
      </c>
      <c r="B540" s="25" t="s">
        <v>98</v>
      </c>
      <c r="C540" s="26" t="s">
        <v>1175</v>
      </c>
      <c r="D540" s="43" t="s">
        <v>1176</v>
      </c>
      <c r="E540" s="27" t="s">
        <v>1177</v>
      </c>
      <c r="F540" s="28">
        <v>52771652</v>
      </c>
      <c r="G540" s="41">
        <f t="shared" si="16"/>
        <v>1</v>
      </c>
      <c r="H540" s="28">
        <v>52771652</v>
      </c>
      <c r="I540" s="28">
        <v>0</v>
      </c>
      <c r="J540" s="28">
        <v>0</v>
      </c>
      <c r="K540" s="28">
        <v>0</v>
      </c>
      <c r="L540" s="28">
        <v>0</v>
      </c>
      <c r="M540" s="28">
        <v>0</v>
      </c>
      <c r="N540" s="28">
        <v>0</v>
      </c>
      <c r="O540" s="28">
        <v>0</v>
      </c>
      <c r="P540" s="28">
        <v>52771652</v>
      </c>
      <c r="Q540" s="28">
        <v>0</v>
      </c>
      <c r="R540" s="28">
        <v>0</v>
      </c>
      <c r="S540" s="28"/>
      <c r="T540" s="28"/>
      <c r="U540" s="28"/>
      <c r="V540" s="28">
        <f t="shared" si="17"/>
        <v>52771652</v>
      </c>
      <c r="W540" s="54" t="s">
        <v>762</v>
      </c>
      <c r="X540" s="40"/>
    </row>
    <row r="541" spans="1:24" x14ac:dyDescent="0.2">
      <c r="A541" s="24" t="s">
        <v>208</v>
      </c>
      <c r="B541" s="25" t="s">
        <v>95</v>
      </c>
      <c r="C541" s="26" t="s">
        <v>318</v>
      </c>
      <c r="D541" s="43" t="s">
        <v>1178</v>
      </c>
      <c r="E541" s="27" t="s">
        <v>1179</v>
      </c>
      <c r="F541" s="28">
        <v>39000000</v>
      </c>
      <c r="G541" s="41">
        <f t="shared" ref="G541:G604" si="18">(I541+V541)/F541</f>
        <v>0.6</v>
      </c>
      <c r="H541" s="28">
        <v>23400000</v>
      </c>
      <c r="I541" s="28">
        <v>0</v>
      </c>
      <c r="J541" s="28">
        <v>0</v>
      </c>
      <c r="K541" s="28">
        <v>0</v>
      </c>
      <c r="L541" s="28">
        <v>0</v>
      </c>
      <c r="M541" s="28">
        <v>0</v>
      </c>
      <c r="N541" s="28">
        <v>0</v>
      </c>
      <c r="O541" s="28">
        <v>0</v>
      </c>
      <c r="P541" s="28">
        <v>0</v>
      </c>
      <c r="Q541" s="28">
        <v>23400000</v>
      </c>
      <c r="R541" s="28">
        <v>0</v>
      </c>
      <c r="S541" s="28"/>
      <c r="T541" s="28"/>
      <c r="U541" s="28"/>
      <c r="V541" s="28">
        <f t="shared" si="17"/>
        <v>23400000</v>
      </c>
      <c r="W541" s="54" t="s">
        <v>762</v>
      </c>
      <c r="X541" s="40"/>
    </row>
    <row r="542" spans="1:24" x14ac:dyDescent="0.2">
      <c r="A542" s="24" t="s">
        <v>208</v>
      </c>
      <c r="B542" s="25" t="s">
        <v>93</v>
      </c>
      <c r="C542" s="26" t="s">
        <v>1180</v>
      </c>
      <c r="D542" s="43" t="s">
        <v>1181</v>
      </c>
      <c r="E542" s="27" t="s">
        <v>1182</v>
      </c>
      <c r="F542" s="28">
        <v>39980200</v>
      </c>
      <c r="G542" s="41">
        <f t="shared" si="18"/>
        <v>1</v>
      </c>
      <c r="H542" s="28">
        <v>39980200</v>
      </c>
      <c r="I542" s="28">
        <v>0</v>
      </c>
      <c r="J542" s="28">
        <v>0</v>
      </c>
      <c r="K542" s="28">
        <v>0</v>
      </c>
      <c r="L542" s="28">
        <v>0</v>
      </c>
      <c r="M542" s="28">
        <v>0</v>
      </c>
      <c r="N542" s="28">
        <v>0</v>
      </c>
      <c r="O542" s="28">
        <v>0</v>
      </c>
      <c r="P542" s="28">
        <v>39980200</v>
      </c>
      <c r="Q542" s="28">
        <v>0</v>
      </c>
      <c r="R542" s="28">
        <v>0</v>
      </c>
      <c r="S542" s="28"/>
      <c r="T542" s="28"/>
      <c r="U542" s="28"/>
      <c r="V542" s="28">
        <f t="shared" si="17"/>
        <v>39980200</v>
      </c>
      <c r="W542" s="54" t="s">
        <v>762</v>
      </c>
      <c r="X542" s="40"/>
    </row>
    <row r="543" spans="1:24" x14ac:dyDescent="0.2">
      <c r="A543" s="24" t="s">
        <v>208</v>
      </c>
      <c r="B543" s="25" t="s">
        <v>93</v>
      </c>
      <c r="C543" s="26" t="s">
        <v>354</v>
      </c>
      <c r="D543" s="43" t="s">
        <v>1183</v>
      </c>
      <c r="E543" s="27" t="s">
        <v>1184</v>
      </c>
      <c r="F543" s="28">
        <v>24000000</v>
      </c>
      <c r="G543" s="41">
        <f t="shared" si="18"/>
        <v>1</v>
      </c>
      <c r="H543" s="28">
        <v>24000000</v>
      </c>
      <c r="I543" s="28">
        <v>0</v>
      </c>
      <c r="J543" s="28">
        <v>0</v>
      </c>
      <c r="K543" s="28">
        <v>0</v>
      </c>
      <c r="L543" s="28">
        <v>0</v>
      </c>
      <c r="M543" s="28">
        <v>0</v>
      </c>
      <c r="N543" s="28">
        <v>0</v>
      </c>
      <c r="O543" s="28">
        <v>0</v>
      </c>
      <c r="P543" s="28">
        <v>24000000</v>
      </c>
      <c r="Q543" s="28">
        <v>0</v>
      </c>
      <c r="R543" s="28">
        <v>0</v>
      </c>
      <c r="S543" s="28"/>
      <c r="T543" s="28"/>
      <c r="U543" s="28"/>
      <c r="V543" s="28">
        <f t="shared" si="17"/>
        <v>24000000</v>
      </c>
      <c r="W543" s="54" t="s">
        <v>762</v>
      </c>
      <c r="X543" s="40"/>
    </row>
    <row r="544" spans="1:24" x14ac:dyDescent="0.2">
      <c r="A544" s="24" t="s">
        <v>208</v>
      </c>
      <c r="B544" s="25" t="s">
        <v>101</v>
      </c>
      <c r="C544" s="26" t="s">
        <v>135</v>
      </c>
      <c r="D544" s="43" t="s">
        <v>1185</v>
      </c>
      <c r="E544" s="27" t="s">
        <v>1186</v>
      </c>
      <c r="F544" s="28">
        <v>113953750</v>
      </c>
      <c r="G544" s="41">
        <f t="shared" si="18"/>
        <v>1</v>
      </c>
      <c r="H544" s="28">
        <v>113953750</v>
      </c>
      <c r="I544" s="28">
        <v>0</v>
      </c>
      <c r="J544" s="28">
        <v>0</v>
      </c>
      <c r="K544" s="28">
        <v>0</v>
      </c>
      <c r="L544" s="28">
        <v>0</v>
      </c>
      <c r="M544" s="28">
        <v>0</v>
      </c>
      <c r="N544" s="28">
        <v>0</v>
      </c>
      <c r="O544" s="28">
        <v>0</v>
      </c>
      <c r="P544" s="28">
        <v>0</v>
      </c>
      <c r="Q544" s="28">
        <v>113953750</v>
      </c>
      <c r="R544" s="28">
        <v>0</v>
      </c>
      <c r="S544" s="28"/>
      <c r="T544" s="28"/>
      <c r="U544" s="28"/>
      <c r="V544" s="28">
        <f t="shared" si="17"/>
        <v>113953750</v>
      </c>
      <c r="W544" s="54" t="s">
        <v>762</v>
      </c>
      <c r="X544" s="40"/>
    </row>
    <row r="545" spans="1:24" x14ac:dyDescent="0.2">
      <c r="A545" s="24" t="s">
        <v>208</v>
      </c>
      <c r="B545" s="25" t="s">
        <v>99</v>
      </c>
      <c r="C545" s="26" t="s">
        <v>240</v>
      </c>
      <c r="D545" s="43" t="s">
        <v>1187</v>
      </c>
      <c r="E545" s="27" t="s">
        <v>1188</v>
      </c>
      <c r="F545" s="28">
        <v>21927912</v>
      </c>
      <c r="G545" s="41">
        <f t="shared" si="18"/>
        <v>1</v>
      </c>
      <c r="H545" s="28">
        <v>21927912</v>
      </c>
      <c r="I545" s="28">
        <v>0</v>
      </c>
      <c r="J545" s="28">
        <v>0</v>
      </c>
      <c r="K545" s="28">
        <v>0</v>
      </c>
      <c r="L545" s="28">
        <v>0</v>
      </c>
      <c r="M545" s="28">
        <v>0</v>
      </c>
      <c r="N545" s="28">
        <v>0</v>
      </c>
      <c r="O545" s="28">
        <v>0</v>
      </c>
      <c r="P545" s="28">
        <v>0</v>
      </c>
      <c r="Q545" s="28">
        <v>21927912</v>
      </c>
      <c r="R545" s="28">
        <v>0</v>
      </c>
      <c r="S545" s="28"/>
      <c r="T545" s="28"/>
      <c r="U545" s="28"/>
      <c r="V545" s="28">
        <f t="shared" si="17"/>
        <v>21927912</v>
      </c>
      <c r="W545" s="54" t="s">
        <v>762</v>
      </c>
      <c r="X545" s="40"/>
    </row>
    <row r="546" spans="1:24" x14ac:dyDescent="0.2">
      <c r="A546" s="24" t="s">
        <v>208</v>
      </c>
      <c r="B546" s="25" t="s">
        <v>94</v>
      </c>
      <c r="C546" s="26" t="s">
        <v>342</v>
      </c>
      <c r="D546" s="43" t="s">
        <v>1189</v>
      </c>
      <c r="E546" s="27" t="s">
        <v>1190</v>
      </c>
      <c r="F546" s="28">
        <v>10010875</v>
      </c>
      <c r="G546" s="41">
        <f t="shared" si="18"/>
        <v>1</v>
      </c>
      <c r="H546" s="28">
        <v>10010875</v>
      </c>
      <c r="I546" s="28">
        <v>0</v>
      </c>
      <c r="J546" s="28">
        <v>0</v>
      </c>
      <c r="K546" s="28">
        <v>0</v>
      </c>
      <c r="L546" s="28">
        <v>0</v>
      </c>
      <c r="M546" s="28">
        <v>0</v>
      </c>
      <c r="N546" s="28">
        <v>0</v>
      </c>
      <c r="O546" s="28">
        <v>0</v>
      </c>
      <c r="P546" s="28">
        <v>0</v>
      </c>
      <c r="Q546" s="28">
        <v>10010875</v>
      </c>
      <c r="R546" s="28">
        <v>0</v>
      </c>
      <c r="S546" s="28"/>
      <c r="T546" s="28"/>
      <c r="U546" s="28"/>
      <c r="V546" s="28">
        <f t="shared" si="17"/>
        <v>10010875</v>
      </c>
      <c r="W546" s="54" t="s">
        <v>762</v>
      </c>
      <c r="X546" s="40"/>
    </row>
    <row r="547" spans="1:24" x14ac:dyDescent="0.2">
      <c r="A547" s="24" t="s">
        <v>208</v>
      </c>
      <c r="B547" s="25" t="s">
        <v>101</v>
      </c>
      <c r="C547" s="26" t="s">
        <v>136</v>
      </c>
      <c r="D547" s="43" t="s">
        <v>1191</v>
      </c>
      <c r="E547" s="27" t="s">
        <v>1192</v>
      </c>
      <c r="F547" s="28">
        <v>251683300</v>
      </c>
      <c r="G547" s="41">
        <f t="shared" si="18"/>
        <v>1</v>
      </c>
      <c r="H547" s="28">
        <v>251683300</v>
      </c>
      <c r="I547" s="28">
        <v>0</v>
      </c>
      <c r="J547" s="28">
        <v>0</v>
      </c>
      <c r="K547" s="28">
        <v>0</v>
      </c>
      <c r="L547" s="28">
        <v>0</v>
      </c>
      <c r="M547" s="28">
        <v>0</v>
      </c>
      <c r="N547" s="28">
        <v>0</v>
      </c>
      <c r="O547" s="28">
        <v>0</v>
      </c>
      <c r="P547" s="28">
        <v>0</v>
      </c>
      <c r="Q547" s="28">
        <v>251683300</v>
      </c>
      <c r="R547" s="28">
        <v>0</v>
      </c>
      <c r="S547" s="28"/>
      <c r="T547" s="28"/>
      <c r="U547" s="28"/>
      <c r="V547" s="28">
        <f t="shared" si="17"/>
        <v>251683300</v>
      </c>
      <c r="W547" s="54" t="s">
        <v>762</v>
      </c>
      <c r="X547" s="40"/>
    </row>
    <row r="548" spans="1:24" x14ac:dyDescent="0.2">
      <c r="A548" s="24" t="s">
        <v>208</v>
      </c>
      <c r="B548" s="25" t="s">
        <v>237</v>
      </c>
      <c r="C548" s="26" t="s">
        <v>1193</v>
      </c>
      <c r="D548" s="43" t="s">
        <v>1194</v>
      </c>
      <c r="E548" s="27" t="s">
        <v>1195</v>
      </c>
      <c r="F548" s="28">
        <v>36566000</v>
      </c>
      <c r="G548" s="41">
        <f t="shared" si="18"/>
        <v>1</v>
      </c>
      <c r="H548" s="28">
        <v>36566000</v>
      </c>
      <c r="I548" s="28">
        <v>0</v>
      </c>
      <c r="J548" s="28">
        <v>0</v>
      </c>
      <c r="K548" s="28">
        <v>0</v>
      </c>
      <c r="L548" s="28">
        <v>0</v>
      </c>
      <c r="M548" s="28">
        <v>0</v>
      </c>
      <c r="N548" s="28">
        <v>0</v>
      </c>
      <c r="O548" s="28">
        <v>0</v>
      </c>
      <c r="P548" s="28">
        <v>0</v>
      </c>
      <c r="Q548" s="28">
        <v>36566000</v>
      </c>
      <c r="R548" s="28">
        <v>0</v>
      </c>
      <c r="S548" s="28"/>
      <c r="T548" s="28"/>
      <c r="U548" s="28"/>
      <c r="V548" s="28">
        <f t="shared" si="17"/>
        <v>36566000</v>
      </c>
      <c r="W548" s="54" t="s">
        <v>762</v>
      </c>
      <c r="X548" s="40"/>
    </row>
    <row r="549" spans="1:24" x14ac:dyDescent="0.2">
      <c r="A549" s="24" t="s">
        <v>208</v>
      </c>
      <c r="B549" s="25" t="s">
        <v>98</v>
      </c>
      <c r="C549" s="26" t="s">
        <v>248</v>
      </c>
      <c r="D549" s="43" t="s">
        <v>1196</v>
      </c>
      <c r="E549" s="27" t="s">
        <v>1197</v>
      </c>
      <c r="F549" s="28">
        <v>113330944</v>
      </c>
      <c r="G549" s="41">
        <f t="shared" si="18"/>
        <v>1</v>
      </c>
      <c r="H549" s="28">
        <v>113330944</v>
      </c>
      <c r="I549" s="28">
        <v>0</v>
      </c>
      <c r="J549" s="28">
        <v>0</v>
      </c>
      <c r="K549" s="28">
        <v>0</v>
      </c>
      <c r="L549" s="28">
        <v>0</v>
      </c>
      <c r="M549" s="28">
        <v>0</v>
      </c>
      <c r="N549" s="28">
        <v>0</v>
      </c>
      <c r="O549" s="28">
        <v>0</v>
      </c>
      <c r="P549" s="28">
        <v>0</v>
      </c>
      <c r="Q549" s="28">
        <v>113330944</v>
      </c>
      <c r="R549" s="28">
        <v>0</v>
      </c>
      <c r="S549" s="28"/>
      <c r="T549" s="28"/>
      <c r="U549" s="28"/>
      <c r="V549" s="28">
        <f t="shared" si="17"/>
        <v>113330944</v>
      </c>
      <c r="W549" s="54" t="s">
        <v>762</v>
      </c>
      <c r="X549" s="40"/>
    </row>
    <row r="550" spans="1:24" x14ac:dyDescent="0.2">
      <c r="A550" s="24" t="s">
        <v>208</v>
      </c>
      <c r="B550" s="25" t="s">
        <v>237</v>
      </c>
      <c r="C550" s="26" t="s">
        <v>913</v>
      </c>
      <c r="D550" s="43" t="s">
        <v>1198</v>
      </c>
      <c r="E550" s="27" t="s">
        <v>1199</v>
      </c>
      <c r="F550" s="28">
        <v>49699553</v>
      </c>
      <c r="G550" s="41">
        <f t="shared" si="18"/>
        <v>1</v>
      </c>
      <c r="H550" s="28">
        <v>49699553</v>
      </c>
      <c r="I550" s="28">
        <v>0</v>
      </c>
      <c r="J550" s="28">
        <v>0</v>
      </c>
      <c r="K550" s="28">
        <v>0</v>
      </c>
      <c r="L550" s="28">
        <v>0</v>
      </c>
      <c r="M550" s="28">
        <v>0</v>
      </c>
      <c r="N550" s="28">
        <v>0</v>
      </c>
      <c r="O550" s="28">
        <v>0</v>
      </c>
      <c r="P550" s="28">
        <v>0</v>
      </c>
      <c r="Q550" s="28">
        <v>49699553</v>
      </c>
      <c r="R550" s="28">
        <v>0</v>
      </c>
      <c r="S550" s="28"/>
      <c r="T550" s="28"/>
      <c r="U550" s="28"/>
      <c r="V550" s="28">
        <f t="shared" si="17"/>
        <v>49699553</v>
      </c>
      <c r="W550" s="54" t="s">
        <v>762</v>
      </c>
      <c r="X550" s="40"/>
    </row>
    <row r="551" spans="1:24" x14ac:dyDescent="0.2">
      <c r="A551" s="24" t="s">
        <v>208</v>
      </c>
      <c r="B551" s="25" t="s">
        <v>100</v>
      </c>
      <c r="C551" s="26" t="s">
        <v>301</v>
      </c>
      <c r="D551" s="43" t="s">
        <v>1200</v>
      </c>
      <c r="E551" s="27" t="s">
        <v>1201</v>
      </c>
      <c r="F551" s="28">
        <v>52329929</v>
      </c>
      <c r="G551" s="41">
        <f t="shared" si="18"/>
        <v>1</v>
      </c>
      <c r="H551" s="28">
        <v>52329929</v>
      </c>
      <c r="I551" s="28">
        <v>0</v>
      </c>
      <c r="J551" s="28">
        <v>0</v>
      </c>
      <c r="K551" s="28">
        <v>0</v>
      </c>
      <c r="L551" s="28">
        <v>0</v>
      </c>
      <c r="M551" s="28">
        <v>0</v>
      </c>
      <c r="N551" s="28">
        <v>0</v>
      </c>
      <c r="O551" s="28">
        <v>0</v>
      </c>
      <c r="P551" s="28">
        <v>0</v>
      </c>
      <c r="Q551" s="28">
        <v>52329929</v>
      </c>
      <c r="R551" s="28">
        <v>0</v>
      </c>
      <c r="S551" s="28"/>
      <c r="T551" s="28"/>
      <c r="U551" s="28"/>
      <c r="V551" s="28">
        <f t="shared" si="17"/>
        <v>52329929</v>
      </c>
      <c r="W551" s="54" t="s">
        <v>762</v>
      </c>
      <c r="X551" s="40"/>
    </row>
    <row r="552" spans="1:24" x14ac:dyDescent="0.2">
      <c r="A552" s="24" t="s">
        <v>208</v>
      </c>
      <c r="B552" s="25" t="s">
        <v>93</v>
      </c>
      <c r="C552" s="26" t="s">
        <v>351</v>
      </c>
      <c r="D552" s="43" t="s">
        <v>1202</v>
      </c>
      <c r="E552" s="27" t="s">
        <v>1203</v>
      </c>
      <c r="F552" s="28">
        <v>215885447</v>
      </c>
      <c r="G552" s="41">
        <f t="shared" si="18"/>
        <v>0.70000000046320865</v>
      </c>
      <c r="H552" s="28">
        <v>151119813</v>
      </c>
      <c r="I552" s="28">
        <v>0</v>
      </c>
      <c r="J552" s="28">
        <v>0</v>
      </c>
      <c r="K552" s="28">
        <v>0</v>
      </c>
      <c r="L552" s="28">
        <v>0</v>
      </c>
      <c r="M552" s="28">
        <v>0</v>
      </c>
      <c r="N552" s="28">
        <v>0</v>
      </c>
      <c r="O552" s="28">
        <v>0</v>
      </c>
      <c r="P552" s="28">
        <v>0</v>
      </c>
      <c r="Q552" s="28">
        <v>151119813</v>
      </c>
      <c r="R552" s="28">
        <v>0</v>
      </c>
      <c r="S552" s="28"/>
      <c r="T552" s="28"/>
      <c r="U552" s="28"/>
      <c r="V552" s="28">
        <f t="shared" si="17"/>
        <v>151119813</v>
      </c>
      <c r="W552" s="54" t="s">
        <v>762</v>
      </c>
      <c r="X552" s="40"/>
    </row>
    <row r="553" spans="1:24" x14ac:dyDescent="0.2">
      <c r="A553" s="24" t="s">
        <v>208</v>
      </c>
      <c r="B553" s="25" t="s">
        <v>94</v>
      </c>
      <c r="C553" s="26" t="s">
        <v>342</v>
      </c>
      <c r="D553" s="43" t="s">
        <v>1204</v>
      </c>
      <c r="E553" s="27" t="s">
        <v>1205</v>
      </c>
      <c r="F553" s="28">
        <v>210000000</v>
      </c>
      <c r="G553" s="41">
        <f t="shared" si="18"/>
        <v>0.7</v>
      </c>
      <c r="H553" s="28">
        <v>147000000</v>
      </c>
      <c r="I553" s="28">
        <v>0</v>
      </c>
      <c r="J553" s="28">
        <v>0</v>
      </c>
      <c r="K553" s="28">
        <v>0</v>
      </c>
      <c r="L553" s="28">
        <v>0</v>
      </c>
      <c r="M553" s="28">
        <v>0</v>
      </c>
      <c r="N553" s="28">
        <v>0</v>
      </c>
      <c r="O553" s="28">
        <v>0</v>
      </c>
      <c r="P553" s="28">
        <v>0</v>
      </c>
      <c r="Q553" s="28">
        <v>147000000</v>
      </c>
      <c r="R553" s="28">
        <v>0</v>
      </c>
      <c r="S553" s="28"/>
      <c r="T553" s="28"/>
      <c r="U553" s="28"/>
      <c r="V553" s="28">
        <f t="shared" si="17"/>
        <v>147000000</v>
      </c>
      <c r="W553" s="54" t="s">
        <v>762</v>
      </c>
      <c r="X553" s="40"/>
    </row>
    <row r="554" spans="1:24" x14ac:dyDescent="0.2">
      <c r="A554" s="24" t="s">
        <v>208</v>
      </c>
      <c r="B554" s="25" t="s">
        <v>93</v>
      </c>
      <c r="C554" s="26" t="s">
        <v>1206</v>
      </c>
      <c r="D554" s="43" t="s">
        <v>1207</v>
      </c>
      <c r="E554" s="27" t="s">
        <v>1208</v>
      </c>
      <c r="F554" s="28">
        <v>59962000</v>
      </c>
      <c r="G554" s="41">
        <f t="shared" si="18"/>
        <v>1</v>
      </c>
      <c r="H554" s="28">
        <v>59962000</v>
      </c>
      <c r="I554" s="28">
        <v>0</v>
      </c>
      <c r="J554" s="28">
        <v>0</v>
      </c>
      <c r="K554" s="28">
        <v>0</v>
      </c>
      <c r="L554" s="28">
        <v>0</v>
      </c>
      <c r="M554" s="28">
        <v>0</v>
      </c>
      <c r="N554" s="28">
        <v>0</v>
      </c>
      <c r="O554" s="28">
        <v>0</v>
      </c>
      <c r="P554" s="28">
        <v>0</v>
      </c>
      <c r="Q554" s="28">
        <v>59962000</v>
      </c>
      <c r="R554" s="28">
        <v>0</v>
      </c>
      <c r="S554" s="28"/>
      <c r="T554" s="28"/>
      <c r="U554" s="28"/>
      <c r="V554" s="28">
        <f t="shared" si="17"/>
        <v>59962000</v>
      </c>
      <c r="W554" s="54" t="s">
        <v>762</v>
      </c>
      <c r="X554" s="40"/>
    </row>
    <row r="555" spans="1:24" x14ac:dyDescent="0.2">
      <c r="A555" s="24" t="s">
        <v>208</v>
      </c>
      <c r="B555" s="25" t="s">
        <v>96</v>
      </c>
      <c r="C555" s="26" t="s">
        <v>287</v>
      </c>
      <c r="D555" s="43" t="s">
        <v>1209</v>
      </c>
      <c r="E555" s="27" t="s">
        <v>1210</v>
      </c>
      <c r="F555" s="28">
        <v>36000000</v>
      </c>
      <c r="G555" s="41">
        <f t="shared" si="18"/>
        <v>0.6</v>
      </c>
      <c r="H555" s="28">
        <v>21600000</v>
      </c>
      <c r="I555" s="28">
        <v>0</v>
      </c>
      <c r="J555" s="28">
        <v>0</v>
      </c>
      <c r="K555" s="28">
        <v>0</v>
      </c>
      <c r="L555" s="28">
        <v>0</v>
      </c>
      <c r="M555" s="28">
        <v>0</v>
      </c>
      <c r="N555" s="28">
        <v>0</v>
      </c>
      <c r="O555" s="28">
        <v>0</v>
      </c>
      <c r="P555" s="28">
        <v>0</v>
      </c>
      <c r="Q555" s="28">
        <v>21600000</v>
      </c>
      <c r="R555" s="28">
        <v>0</v>
      </c>
      <c r="S555" s="28"/>
      <c r="T555" s="28"/>
      <c r="U555" s="28"/>
      <c r="V555" s="28">
        <f t="shared" si="17"/>
        <v>21600000</v>
      </c>
      <c r="W555" s="54" t="s">
        <v>762</v>
      </c>
      <c r="X555" s="40"/>
    </row>
    <row r="556" spans="1:24" x14ac:dyDescent="0.2">
      <c r="A556" s="24" t="s">
        <v>208</v>
      </c>
      <c r="B556" s="25" t="s">
        <v>97</v>
      </c>
      <c r="C556" s="26" t="s">
        <v>1211</v>
      </c>
      <c r="D556" s="43" t="s">
        <v>1212</v>
      </c>
      <c r="E556" s="27" t="s">
        <v>1213</v>
      </c>
      <c r="F556" s="28">
        <v>55000000</v>
      </c>
      <c r="G556" s="41">
        <f t="shared" si="18"/>
        <v>0.6</v>
      </c>
      <c r="H556" s="28">
        <v>33000000</v>
      </c>
      <c r="I556" s="28">
        <v>0</v>
      </c>
      <c r="J556" s="28">
        <v>0</v>
      </c>
      <c r="K556" s="28">
        <v>0</v>
      </c>
      <c r="L556" s="28">
        <v>0</v>
      </c>
      <c r="M556" s="28">
        <v>0</v>
      </c>
      <c r="N556" s="28">
        <v>0</v>
      </c>
      <c r="O556" s="28">
        <v>0</v>
      </c>
      <c r="P556" s="28">
        <v>0</v>
      </c>
      <c r="Q556" s="28">
        <v>33000000</v>
      </c>
      <c r="R556" s="28">
        <v>0</v>
      </c>
      <c r="S556" s="28"/>
      <c r="T556" s="28"/>
      <c r="U556" s="28"/>
      <c r="V556" s="28">
        <f t="shared" si="17"/>
        <v>33000000</v>
      </c>
      <c r="W556" s="54" t="s">
        <v>762</v>
      </c>
      <c r="X556" s="40"/>
    </row>
    <row r="557" spans="1:24" x14ac:dyDescent="0.2">
      <c r="A557" s="24" t="s">
        <v>208</v>
      </c>
      <c r="B557" s="25" t="s">
        <v>305</v>
      </c>
      <c r="C557" s="26" t="s">
        <v>1214</v>
      </c>
      <c r="D557" s="43" t="s">
        <v>1215</v>
      </c>
      <c r="E557" s="27" t="s">
        <v>1216</v>
      </c>
      <c r="F557" s="28">
        <v>239398000</v>
      </c>
      <c r="G557" s="41">
        <f t="shared" si="18"/>
        <v>0.7</v>
      </c>
      <c r="H557" s="28">
        <v>167578600</v>
      </c>
      <c r="I557" s="28">
        <v>0</v>
      </c>
      <c r="J557" s="28">
        <v>0</v>
      </c>
      <c r="K557" s="28">
        <v>0</v>
      </c>
      <c r="L557" s="28">
        <v>0</v>
      </c>
      <c r="M557" s="28">
        <v>0</v>
      </c>
      <c r="N557" s="28">
        <v>0</v>
      </c>
      <c r="O557" s="28">
        <v>0</v>
      </c>
      <c r="P557" s="28">
        <v>0</v>
      </c>
      <c r="Q557" s="28">
        <v>167578600</v>
      </c>
      <c r="R557" s="28">
        <v>0</v>
      </c>
      <c r="S557" s="28"/>
      <c r="T557" s="28"/>
      <c r="U557" s="28"/>
      <c r="V557" s="28">
        <f t="shared" si="17"/>
        <v>167578600</v>
      </c>
      <c r="W557" s="54" t="s">
        <v>762</v>
      </c>
      <c r="X557" s="40"/>
    </row>
    <row r="558" spans="1:24" x14ac:dyDescent="0.2">
      <c r="A558" s="24" t="s">
        <v>208</v>
      </c>
      <c r="B558" s="25" t="s">
        <v>97</v>
      </c>
      <c r="C558" s="26" t="s">
        <v>265</v>
      </c>
      <c r="D558" s="43" t="s">
        <v>1217</v>
      </c>
      <c r="E558" s="27" t="s">
        <v>1218</v>
      </c>
      <c r="F558" s="28">
        <v>36000000</v>
      </c>
      <c r="G558" s="41">
        <f t="shared" si="18"/>
        <v>0.6</v>
      </c>
      <c r="H558" s="28">
        <v>21600000</v>
      </c>
      <c r="I558" s="28">
        <v>0</v>
      </c>
      <c r="J558" s="28">
        <v>0</v>
      </c>
      <c r="K558" s="28">
        <v>0</v>
      </c>
      <c r="L558" s="28">
        <v>0</v>
      </c>
      <c r="M558" s="28">
        <v>0</v>
      </c>
      <c r="N558" s="28">
        <v>0</v>
      </c>
      <c r="O558" s="28">
        <v>0</v>
      </c>
      <c r="P558" s="28">
        <v>0</v>
      </c>
      <c r="Q558" s="28">
        <v>21600000</v>
      </c>
      <c r="R558" s="28">
        <v>0</v>
      </c>
      <c r="S558" s="28"/>
      <c r="T558" s="28"/>
      <c r="U558" s="28"/>
      <c r="V558" s="28">
        <f t="shared" si="17"/>
        <v>21600000</v>
      </c>
      <c r="W558" s="54" t="s">
        <v>762</v>
      </c>
      <c r="X558" s="40"/>
    </row>
    <row r="559" spans="1:24" x14ac:dyDescent="0.2">
      <c r="A559" s="24" t="s">
        <v>208</v>
      </c>
      <c r="B559" s="25" t="s">
        <v>96</v>
      </c>
      <c r="C559" s="26" t="s">
        <v>277</v>
      </c>
      <c r="D559" s="43" t="s">
        <v>1219</v>
      </c>
      <c r="E559" s="27" t="s">
        <v>1220</v>
      </c>
      <c r="F559" s="28">
        <v>61200000</v>
      </c>
      <c r="G559" s="41">
        <f t="shared" si="18"/>
        <v>0.6</v>
      </c>
      <c r="H559" s="28">
        <v>36720000</v>
      </c>
      <c r="I559" s="28">
        <v>0</v>
      </c>
      <c r="J559" s="28">
        <v>0</v>
      </c>
      <c r="K559" s="28">
        <v>0</v>
      </c>
      <c r="L559" s="28">
        <v>0</v>
      </c>
      <c r="M559" s="28">
        <v>0</v>
      </c>
      <c r="N559" s="28">
        <v>0</v>
      </c>
      <c r="O559" s="28">
        <v>0</v>
      </c>
      <c r="P559" s="28">
        <v>0</v>
      </c>
      <c r="Q559" s="28">
        <v>36720000</v>
      </c>
      <c r="R559" s="28">
        <v>0</v>
      </c>
      <c r="S559" s="28"/>
      <c r="T559" s="28"/>
      <c r="U559" s="28"/>
      <c r="V559" s="28">
        <f t="shared" si="17"/>
        <v>36720000</v>
      </c>
      <c r="W559" s="54" t="s">
        <v>762</v>
      </c>
      <c r="X559" s="40"/>
    </row>
    <row r="560" spans="1:24" x14ac:dyDescent="0.2">
      <c r="A560" s="24" t="s">
        <v>208</v>
      </c>
      <c r="B560" s="25" t="s">
        <v>99</v>
      </c>
      <c r="C560" s="26" t="s">
        <v>240</v>
      </c>
      <c r="D560" s="43" t="s">
        <v>1221</v>
      </c>
      <c r="E560" s="27" t="s">
        <v>1222</v>
      </c>
      <c r="F560" s="28">
        <v>34666656</v>
      </c>
      <c r="G560" s="41">
        <f t="shared" si="18"/>
        <v>0.60000001153846505</v>
      </c>
      <c r="H560" s="28">
        <v>20799994</v>
      </c>
      <c r="I560" s="28">
        <v>0</v>
      </c>
      <c r="J560" s="28">
        <v>0</v>
      </c>
      <c r="K560" s="28">
        <v>0</v>
      </c>
      <c r="L560" s="28">
        <v>0</v>
      </c>
      <c r="M560" s="28">
        <v>0</v>
      </c>
      <c r="N560" s="28">
        <v>0</v>
      </c>
      <c r="O560" s="28">
        <v>0</v>
      </c>
      <c r="P560" s="28">
        <v>0</v>
      </c>
      <c r="Q560" s="28">
        <v>20799994</v>
      </c>
      <c r="R560" s="28">
        <v>0</v>
      </c>
      <c r="S560" s="28"/>
      <c r="T560" s="28"/>
      <c r="U560" s="28"/>
      <c r="V560" s="28">
        <f t="shared" si="17"/>
        <v>20799994</v>
      </c>
      <c r="W560" s="54" t="s">
        <v>762</v>
      </c>
      <c r="X560" s="40"/>
    </row>
    <row r="561" spans="1:24" x14ac:dyDescent="0.2">
      <c r="A561" s="24" t="s">
        <v>208</v>
      </c>
      <c r="B561" s="25" t="s">
        <v>96</v>
      </c>
      <c r="C561" s="26" t="s">
        <v>115</v>
      </c>
      <c r="D561" s="43" t="s">
        <v>1223</v>
      </c>
      <c r="E561" s="27" t="s">
        <v>1224</v>
      </c>
      <c r="F561" s="28">
        <v>33558000</v>
      </c>
      <c r="G561" s="41">
        <f t="shared" si="18"/>
        <v>1</v>
      </c>
      <c r="H561" s="28">
        <v>33558000</v>
      </c>
      <c r="I561" s="28">
        <v>0</v>
      </c>
      <c r="J561" s="28">
        <v>0</v>
      </c>
      <c r="K561" s="28">
        <v>0</v>
      </c>
      <c r="L561" s="28">
        <v>0</v>
      </c>
      <c r="M561" s="28">
        <v>0</v>
      </c>
      <c r="N561" s="28">
        <v>0</v>
      </c>
      <c r="O561" s="28">
        <v>0</v>
      </c>
      <c r="P561" s="28">
        <v>0</v>
      </c>
      <c r="Q561" s="28">
        <v>33558000</v>
      </c>
      <c r="R561" s="28">
        <v>0</v>
      </c>
      <c r="S561" s="28"/>
      <c r="T561" s="28"/>
      <c r="U561" s="28"/>
      <c r="V561" s="28">
        <f t="shared" si="17"/>
        <v>33558000</v>
      </c>
      <c r="W561" s="54" t="s">
        <v>762</v>
      </c>
      <c r="X561" s="40"/>
    </row>
    <row r="562" spans="1:24" x14ac:dyDescent="0.2">
      <c r="A562" s="24" t="s">
        <v>208</v>
      </c>
      <c r="B562" s="25" t="s">
        <v>96</v>
      </c>
      <c r="C562" s="26" t="s">
        <v>112</v>
      </c>
      <c r="D562" s="43" t="s">
        <v>1225</v>
      </c>
      <c r="E562" s="27" t="s">
        <v>1226</v>
      </c>
      <c r="F562" s="28">
        <v>72000000</v>
      </c>
      <c r="G562" s="41">
        <f t="shared" si="18"/>
        <v>0.6</v>
      </c>
      <c r="H562" s="28">
        <v>43200000</v>
      </c>
      <c r="I562" s="28">
        <v>0</v>
      </c>
      <c r="J562" s="28">
        <v>0</v>
      </c>
      <c r="K562" s="28">
        <v>0</v>
      </c>
      <c r="L562" s="28">
        <v>0</v>
      </c>
      <c r="M562" s="28">
        <v>0</v>
      </c>
      <c r="N562" s="28">
        <v>0</v>
      </c>
      <c r="O562" s="28">
        <v>0</v>
      </c>
      <c r="P562" s="28">
        <v>0</v>
      </c>
      <c r="Q562" s="28">
        <v>43200000</v>
      </c>
      <c r="R562" s="28">
        <v>0</v>
      </c>
      <c r="S562" s="28"/>
      <c r="T562" s="28"/>
      <c r="U562" s="28"/>
      <c r="V562" s="28">
        <f t="shared" si="17"/>
        <v>43200000</v>
      </c>
      <c r="W562" s="54" t="s">
        <v>762</v>
      </c>
      <c r="X562" s="40"/>
    </row>
    <row r="563" spans="1:24" x14ac:dyDescent="0.2">
      <c r="A563" s="24" t="s">
        <v>208</v>
      </c>
      <c r="B563" s="25" t="s">
        <v>95</v>
      </c>
      <c r="C563" s="26" t="s">
        <v>1227</v>
      </c>
      <c r="D563" s="43" t="s">
        <v>1228</v>
      </c>
      <c r="E563" s="27" t="s">
        <v>1229</v>
      </c>
      <c r="F563" s="28">
        <v>61800000</v>
      </c>
      <c r="G563" s="41">
        <f t="shared" si="18"/>
        <v>0.6</v>
      </c>
      <c r="H563" s="28">
        <v>37080000</v>
      </c>
      <c r="I563" s="28">
        <v>0</v>
      </c>
      <c r="J563" s="28">
        <v>0</v>
      </c>
      <c r="K563" s="28">
        <v>0</v>
      </c>
      <c r="L563" s="28">
        <v>0</v>
      </c>
      <c r="M563" s="28">
        <v>0</v>
      </c>
      <c r="N563" s="28">
        <v>0</v>
      </c>
      <c r="O563" s="28">
        <v>0</v>
      </c>
      <c r="P563" s="28">
        <v>0</v>
      </c>
      <c r="Q563" s="28">
        <v>37080000</v>
      </c>
      <c r="R563" s="28">
        <v>0</v>
      </c>
      <c r="S563" s="28"/>
      <c r="T563" s="28"/>
      <c r="U563" s="28"/>
      <c r="V563" s="28">
        <f t="shared" si="17"/>
        <v>37080000</v>
      </c>
      <c r="W563" s="54" t="s">
        <v>762</v>
      </c>
      <c r="X563" s="40"/>
    </row>
    <row r="564" spans="1:24" x14ac:dyDescent="0.2">
      <c r="A564" s="24" t="s">
        <v>208</v>
      </c>
      <c r="B564" s="25" t="s">
        <v>94</v>
      </c>
      <c r="C564" s="26" t="s">
        <v>340</v>
      </c>
      <c r="D564" s="43" t="s">
        <v>1230</v>
      </c>
      <c r="E564" s="27" t="s">
        <v>1231</v>
      </c>
      <c r="F564" s="28">
        <v>37647060</v>
      </c>
      <c r="G564" s="41">
        <f t="shared" si="18"/>
        <v>0.6</v>
      </c>
      <c r="H564" s="28">
        <v>22588236</v>
      </c>
      <c r="I564" s="28">
        <v>0</v>
      </c>
      <c r="J564" s="28">
        <v>0</v>
      </c>
      <c r="K564" s="28">
        <v>0</v>
      </c>
      <c r="L564" s="28">
        <v>0</v>
      </c>
      <c r="M564" s="28">
        <v>0</v>
      </c>
      <c r="N564" s="28">
        <v>0</v>
      </c>
      <c r="O564" s="28">
        <v>0</v>
      </c>
      <c r="P564" s="28">
        <v>0</v>
      </c>
      <c r="Q564" s="28">
        <v>22588236</v>
      </c>
      <c r="R564" s="28">
        <v>0</v>
      </c>
      <c r="S564" s="28"/>
      <c r="T564" s="28"/>
      <c r="U564" s="28"/>
      <c r="V564" s="28">
        <f t="shared" si="17"/>
        <v>22588236</v>
      </c>
      <c r="W564" s="54" t="s">
        <v>762</v>
      </c>
      <c r="X564" s="40"/>
    </row>
    <row r="565" spans="1:24" x14ac:dyDescent="0.2">
      <c r="A565" s="24" t="s">
        <v>208</v>
      </c>
      <c r="B565" s="25" t="s">
        <v>100</v>
      </c>
      <c r="C565" s="26" t="s">
        <v>130</v>
      </c>
      <c r="D565" s="43" t="s">
        <v>1232</v>
      </c>
      <c r="E565" s="27" t="s">
        <v>1233</v>
      </c>
      <c r="F565" s="28">
        <v>45333336</v>
      </c>
      <c r="G565" s="41">
        <f t="shared" si="18"/>
        <v>0.60000000882352889</v>
      </c>
      <c r="H565" s="28">
        <v>27200002</v>
      </c>
      <c r="I565" s="28">
        <v>0</v>
      </c>
      <c r="J565" s="28">
        <v>0</v>
      </c>
      <c r="K565" s="28">
        <v>0</v>
      </c>
      <c r="L565" s="28">
        <v>0</v>
      </c>
      <c r="M565" s="28">
        <v>0</v>
      </c>
      <c r="N565" s="28">
        <v>0</v>
      </c>
      <c r="O565" s="28">
        <v>0</v>
      </c>
      <c r="P565" s="28">
        <v>0</v>
      </c>
      <c r="Q565" s="28">
        <v>27200002</v>
      </c>
      <c r="R565" s="28">
        <v>0</v>
      </c>
      <c r="S565" s="28"/>
      <c r="T565" s="28"/>
      <c r="U565" s="28"/>
      <c r="V565" s="28">
        <f t="shared" si="17"/>
        <v>27200002</v>
      </c>
      <c r="W565" s="54" t="s">
        <v>762</v>
      </c>
      <c r="X565" s="40"/>
    </row>
    <row r="566" spans="1:24" x14ac:dyDescent="0.2">
      <c r="A566" s="24" t="s">
        <v>208</v>
      </c>
      <c r="B566" s="25" t="s">
        <v>101</v>
      </c>
      <c r="C566" s="26" t="s">
        <v>336</v>
      </c>
      <c r="D566" s="43" t="s">
        <v>1234</v>
      </c>
      <c r="E566" s="27" t="s">
        <v>1235</v>
      </c>
      <c r="F566" s="28">
        <v>241390207</v>
      </c>
      <c r="G566" s="41">
        <f t="shared" si="18"/>
        <v>0.70000000041426702</v>
      </c>
      <c r="H566" s="28">
        <v>168973145</v>
      </c>
      <c r="I566" s="28">
        <v>0</v>
      </c>
      <c r="J566" s="28">
        <v>0</v>
      </c>
      <c r="K566" s="28">
        <v>0</v>
      </c>
      <c r="L566" s="28">
        <v>0</v>
      </c>
      <c r="M566" s="28">
        <v>0</v>
      </c>
      <c r="N566" s="28">
        <v>0</v>
      </c>
      <c r="O566" s="28">
        <v>0</v>
      </c>
      <c r="P566" s="28">
        <v>0</v>
      </c>
      <c r="Q566" s="28">
        <v>168973145</v>
      </c>
      <c r="R566" s="28">
        <v>0</v>
      </c>
      <c r="S566" s="28"/>
      <c r="T566" s="28"/>
      <c r="U566" s="28"/>
      <c r="V566" s="28">
        <f t="shared" si="17"/>
        <v>168973145</v>
      </c>
      <c r="W566" s="54" t="s">
        <v>762</v>
      </c>
      <c r="X566" s="40"/>
    </row>
    <row r="567" spans="1:24" x14ac:dyDescent="0.2">
      <c r="A567" s="24" t="s">
        <v>208</v>
      </c>
      <c r="B567" s="25" t="s">
        <v>101</v>
      </c>
      <c r="C567" s="26" t="s">
        <v>929</v>
      </c>
      <c r="D567" s="43" t="s">
        <v>1236</v>
      </c>
      <c r="E567" s="27" t="s">
        <v>1237</v>
      </c>
      <c r="F567" s="28">
        <v>247285803</v>
      </c>
      <c r="G567" s="41">
        <f t="shared" si="18"/>
        <v>0.69999999959560966</v>
      </c>
      <c r="H567" s="28">
        <v>173100062</v>
      </c>
      <c r="I567" s="28">
        <v>0</v>
      </c>
      <c r="J567" s="28">
        <v>0</v>
      </c>
      <c r="K567" s="28">
        <v>0</v>
      </c>
      <c r="L567" s="28">
        <v>0</v>
      </c>
      <c r="M567" s="28">
        <v>0</v>
      </c>
      <c r="N567" s="28">
        <v>0</v>
      </c>
      <c r="O567" s="28">
        <v>0</v>
      </c>
      <c r="P567" s="28">
        <v>0</v>
      </c>
      <c r="Q567" s="28">
        <v>173100062</v>
      </c>
      <c r="R567" s="28">
        <v>0</v>
      </c>
      <c r="S567" s="28"/>
      <c r="T567" s="28"/>
      <c r="U567" s="28"/>
      <c r="V567" s="28">
        <f t="shared" si="17"/>
        <v>173100062</v>
      </c>
      <c r="W567" s="54" t="s">
        <v>762</v>
      </c>
      <c r="X567" s="40"/>
    </row>
    <row r="568" spans="1:24" x14ac:dyDescent="0.2">
      <c r="A568" s="24" t="s">
        <v>208</v>
      </c>
      <c r="B568" s="25" t="s">
        <v>95</v>
      </c>
      <c r="C568" s="26" t="s">
        <v>311</v>
      </c>
      <c r="D568" s="43" t="s">
        <v>1238</v>
      </c>
      <c r="E568" s="27" t="s">
        <v>1239</v>
      </c>
      <c r="F568" s="28">
        <v>65466648</v>
      </c>
      <c r="G568" s="41">
        <f t="shared" si="18"/>
        <v>0.60000000305499068</v>
      </c>
      <c r="H568" s="28">
        <v>39279989</v>
      </c>
      <c r="I568" s="28">
        <v>0</v>
      </c>
      <c r="J568" s="28">
        <v>0</v>
      </c>
      <c r="K568" s="28">
        <v>0</v>
      </c>
      <c r="L568" s="28">
        <v>0</v>
      </c>
      <c r="M568" s="28">
        <v>0</v>
      </c>
      <c r="N568" s="28">
        <v>0</v>
      </c>
      <c r="O568" s="28">
        <v>0</v>
      </c>
      <c r="P568" s="28">
        <v>0</v>
      </c>
      <c r="Q568" s="28">
        <v>39279989</v>
      </c>
      <c r="R568" s="28">
        <v>0</v>
      </c>
      <c r="S568" s="28"/>
      <c r="T568" s="28"/>
      <c r="U568" s="28"/>
      <c r="V568" s="28">
        <f t="shared" si="17"/>
        <v>39279989</v>
      </c>
      <c r="W568" s="54" t="s">
        <v>762</v>
      </c>
      <c r="X568" s="40"/>
    </row>
    <row r="569" spans="1:24" x14ac:dyDescent="0.2">
      <c r="A569" s="24" t="s">
        <v>208</v>
      </c>
      <c r="B569" s="25" t="s">
        <v>101</v>
      </c>
      <c r="C569" s="26" t="s">
        <v>335</v>
      </c>
      <c r="D569" s="43" t="s">
        <v>1240</v>
      </c>
      <c r="E569" s="27" t="s">
        <v>1241</v>
      </c>
      <c r="F569" s="28">
        <v>247690584</v>
      </c>
      <c r="G569" s="41">
        <f t="shared" si="18"/>
        <v>0.70000000080745906</v>
      </c>
      <c r="H569" s="28">
        <v>173383409</v>
      </c>
      <c r="I569" s="28">
        <v>0</v>
      </c>
      <c r="J569" s="28">
        <v>0</v>
      </c>
      <c r="K569" s="28">
        <v>0</v>
      </c>
      <c r="L569" s="28">
        <v>0</v>
      </c>
      <c r="M569" s="28">
        <v>0</v>
      </c>
      <c r="N569" s="28">
        <v>0</v>
      </c>
      <c r="O569" s="28">
        <v>0</v>
      </c>
      <c r="P569" s="28">
        <v>0</v>
      </c>
      <c r="Q569" s="28">
        <v>173383409</v>
      </c>
      <c r="R569" s="28">
        <v>0</v>
      </c>
      <c r="S569" s="28"/>
      <c r="T569" s="28"/>
      <c r="U569" s="28"/>
      <c r="V569" s="28">
        <f t="shared" si="17"/>
        <v>173383409</v>
      </c>
      <c r="W569" s="54" t="s">
        <v>762</v>
      </c>
      <c r="X569" s="40"/>
    </row>
    <row r="570" spans="1:24" x14ac:dyDescent="0.2">
      <c r="A570" s="24" t="s">
        <v>208</v>
      </c>
      <c r="B570" s="25" t="s">
        <v>91</v>
      </c>
      <c r="C570" s="26" t="s">
        <v>245</v>
      </c>
      <c r="D570" s="43" t="s">
        <v>1242</v>
      </c>
      <c r="E570" s="27" t="s">
        <v>1243</v>
      </c>
      <c r="F570" s="28">
        <v>39600000</v>
      </c>
      <c r="G570" s="41">
        <f t="shared" si="18"/>
        <v>0.6</v>
      </c>
      <c r="H570" s="28">
        <v>23760000</v>
      </c>
      <c r="I570" s="28">
        <v>0</v>
      </c>
      <c r="J570" s="28">
        <v>0</v>
      </c>
      <c r="K570" s="28">
        <v>0</v>
      </c>
      <c r="L570" s="28">
        <v>0</v>
      </c>
      <c r="M570" s="28">
        <v>0</v>
      </c>
      <c r="N570" s="28">
        <v>0</v>
      </c>
      <c r="O570" s="28">
        <v>0</v>
      </c>
      <c r="P570" s="28">
        <v>0</v>
      </c>
      <c r="Q570" s="28">
        <v>23760000</v>
      </c>
      <c r="R570" s="28">
        <v>0</v>
      </c>
      <c r="S570" s="28"/>
      <c r="T570" s="28"/>
      <c r="U570" s="28"/>
      <c r="V570" s="28">
        <f t="shared" si="17"/>
        <v>23760000</v>
      </c>
      <c r="W570" s="54" t="s">
        <v>762</v>
      </c>
      <c r="X570" s="40"/>
    </row>
    <row r="571" spans="1:24" x14ac:dyDescent="0.2">
      <c r="A571" s="24" t="s">
        <v>208</v>
      </c>
      <c r="B571" s="25" t="s">
        <v>98</v>
      </c>
      <c r="C571" s="26" t="s">
        <v>1172</v>
      </c>
      <c r="D571" s="43" t="s">
        <v>1244</v>
      </c>
      <c r="E571" s="27" t="s">
        <v>1245</v>
      </c>
      <c r="F571" s="28">
        <v>37200000</v>
      </c>
      <c r="G571" s="41">
        <f t="shared" si="18"/>
        <v>0.6</v>
      </c>
      <c r="H571" s="28">
        <v>22320000</v>
      </c>
      <c r="I571" s="28">
        <v>0</v>
      </c>
      <c r="J571" s="28">
        <v>0</v>
      </c>
      <c r="K571" s="28">
        <v>0</v>
      </c>
      <c r="L571" s="28">
        <v>0</v>
      </c>
      <c r="M571" s="28">
        <v>0</v>
      </c>
      <c r="N571" s="28">
        <v>0</v>
      </c>
      <c r="O571" s="28">
        <v>0</v>
      </c>
      <c r="P571" s="28">
        <v>0</v>
      </c>
      <c r="Q571" s="28">
        <v>22320000</v>
      </c>
      <c r="R571" s="28">
        <v>0</v>
      </c>
      <c r="S571" s="28"/>
      <c r="T571" s="28"/>
      <c r="U571" s="28"/>
      <c r="V571" s="28">
        <f t="shared" si="17"/>
        <v>22320000</v>
      </c>
      <c r="W571" s="54" t="s">
        <v>762</v>
      </c>
      <c r="X571" s="40"/>
    </row>
    <row r="572" spans="1:24" x14ac:dyDescent="0.2">
      <c r="A572" s="24" t="s">
        <v>208</v>
      </c>
      <c r="B572" s="25" t="s">
        <v>97</v>
      </c>
      <c r="C572" s="26" t="s">
        <v>260</v>
      </c>
      <c r="D572" s="43" t="s">
        <v>1246</v>
      </c>
      <c r="E572" s="27" t="s">
        <v>1247</v>
      </c>
      <c r="F572" s="28">
        <v>18000000</v>
      </c>
      <c r="G572" s="41">
        <f t="shared" si="18"/>
        <v>0.6</v>
      </c>
      <c r="H572" s="28">
        <v>10800000</v>
      </c>
      <c r="I572" s="28">
        <v>0</v>
      </c>
      <c r="J572" s="28">
        <v>0</v>
      </c>
      <c r="K572" s="28">
        <v>0</v>
      </c>
      <c r="L572" s="28">
        <v>0</v>
      </c>
      <c r="M572" s="28">
        <v>0</v>
      </c>
      <c r="N572" s="28">
        <v>0</v>
      </c>
      <c r="O572" s="28">
        <v>0</v>
      </c>
      <c r="P572" s="28">
        <v>0</v>
      </c>
      <c r="Q572" s="28">
        <v>10800000</v>
      </c>
      <c r="R572" s="28">
        <v>0</v>
      </c>
      <c r="S572" s="28"/>
      <c r="T572" s="28"/>
      <c r="U572" s="28"/>
      <c r="V572" s="28">
        <f t="shared" si="17"/>
        <v>10800000</v>
      </c>
      <c r="W572" s="54" t="s">
        <v>762</v>
      </c>
      <c r="X572" s="40"/>
    </row>
    <row r="573" spans="1:24" x14ac:dyDescent="0.2">
      <c r="A573" s="24" t="s">
        <v>208</v>
      </c>
      <c r="B573" s="25" t="s">
        <v>95</v>
      </c>
      <c r="C573" s="26" t="s">
        <v>980</v>
      </c>
      <c r="D573" s="43" t="s">
        <v>1248</v>
      </c>
      <c r="E573" s="27" t="s">
        <v>1249</v>
      </c>
      <c r="F573" s="28">
        <v>60000000</v>
      </c>
      <c r="G573" s="41">
        <f t="shared" si="18"/>
        <v>0.6</v>
      </c>
      <c r="H573" s="28">
        <v>36000000</v>
      </c>
      <c r="I573" s="28">
        <v>0</v>
      </c>
      <c r="J573" s="28">
        <v>0</v>
      </c>
      <c r="K573" s="28">
        <v>0</v>
      </c>
      <c r="L573" s="28">
        <v>0</v>
      </c>
      <c r="M573" s="28">
        <v>0</v>
      </c>
      <c r="N573" s="28">
        <v>0</v>
      </c>
      <c r="O573" s="28">
        <v>0</v>
      </c>
      <c r="P573" s="28">
        <v>0</v>
      </c>
      <c r="Q573" s="28">
        <v>36000000</v>
      </c>
      <c r="R573" s="28">
        <v>0</v>
      </c>
      <c r="S573" s="28"/>
      <c r="T573" s="28"/>
      <c r="U573" s="28"/>
      <c r="V573" s="28">
        <f t="shared" ref="V573:V636" si="19">SUM(J573:U573)</f>
        <v>36000000</v>
      </c>
      <c r="W573" s="54" t="s">
        <v>762</v>
      </c>
      <c r="X573" s="40"/>
    </row>
    <row r="574" spans="1:24" x14ac:dyDescent="0.2">
      <c r="A574" s="24" t="s">
        <v>208</v>
      </c>
      <c r="B574" s="25" t="s">
        <v>92</v>
      </c>
      <c r="C574" s="26" t="s">
        <v>107</v>
      </c>
      <c r="D574" s="43" t="s">
        <v>1250</v>
      </c>
      <c r="E574" s="27" t="s">
        <v>1251</v>
      </c>
      <c r="F574" s="28">
        <v>233785039</v>
      </c>
      <c r="G574" s="41">
        <f t="shared" si="18"/>
        <v>0.69999999871676988</v>
      </c>
      <c r="H574" s="28">
        <v>163649527</v>
      </c>
      <c r="I574" s="28">
        <v>0</v>
      </c>
      <c r="J574" s="28">
        <v>0</v>
      </c>
      <c r="K574" s="28">
        <v>0</v>
      </c>
      <c r="L574" s="28">
        <v>0</v>
      </c>
      <c r="M574" s="28">
        <v>0</v>
      </c>
      <c r="N574" s="28">
        <v>0</v>
      </c>
      <c r="O574" s="28">
        <v>0</v>
      </c>
      <c r="P574" s="28">
        <v>0</v>
      </c>
      <c r="Q574" s="28">
        <v>163649527</v>
      </c>
      <c r="R574" s="28">
        <v>0</v>
      </c>
      <c r="S574" s="28"/>
      <c r="T574" s="28"/>
      <c r="U574" s="28"/>
      <c r="V574" s="28">
        <f t="shared" si="19"/>
        <v>163649527</v>
      </c>
      <c r="W574" s="54" t="s">
        <v>762</v>
      </c>
      <c r="X574" s="40"/>
    </row>
    <row r="575" spans="1:24" x14ac:dyDescent="0.2">
      <c r="A575" s="24" t="s">
        <v>208</v>
      </c>
      <c r="B575" s="25" t="s">
        <v>92</v>
      </c>
      <c r="C575" s="26" t="s">
        <v>107</v>
      </c>
      <c r="D575" s="43" t="s">
        <v>1252</v>
      </c>
      <c r="E575" s="27" t="s">
        <v>1253</v>
      </c>
      <c r="F575" s="28">
        <v>59625000</v>
      </c>
      <c r="G575" s="41">
        <f t="shared" si="18"/>
        <v>0.6</v>
      </c>
      <c r="H575" s="28">
        <v>35775000</v>
      </c>
      <c r="I575" s="28">
        <v>0</v>
      </c>
      <c r="J575" s="28">
        <v>0</v>
      </c>
      <c r="K575" s="28">
        <v>0</v>
      </c>
      <c r="L575" s="28">
        <v>0</v>
      </c>
      <c r="M575" s="28">
        <v>0</v>
      </c>
      <c r="N575" s="28">
        <v>0</v>
      </c>
      <c r="O575" s="28">
        <v>0</v>
      </c>
      <c r="P575" s="28">
        <v>0</v>
      </c>
      <c r="Q575" s="28">
        <v>35775000</v>
      </c>
      <c r="R575" s="28">
        <v>0</v>
      </c>
      <c r="S575" s="28"/>
      <c r="T575" s="28"/>
      <c r="U575" s="28"/>
      <c r="V575" s="28">
        <f t="shared" si="19"/>
        <v>35775000</v>
      </c>
      <c r="W575" s="54" t="s">
        <v>762</v>
      </c>
      <c r="X575" s="40"/>
    </row>
    <row r="576" spans="1:24" x14ac:dyDescent="0.2">
      <c r="A576" s="24" t="s">
        <v>208</v>
      </c>
      <c r="B576" s="25" t="s">
        <v>237</v>
      </c>
      <c r="C576" s="26" t="s">
        <v>1254</v>
      </c>
      <c r="D576" s="43" t="s">
        <v>1255</v>
      </c>
      <c r="E576" s="27" t="s">
        <v>1256</v>
      </c>
      <c r="F576" s="28">
        <v>25000000</v>
      </c>
      <c r="G576" s="41">
        <f t="shared" si="18"/>
        <v>0.6</v>
      </c>
      <c r="H576" s="28">
        <v>15000000</v>
      </c>
      <c r="I576" s="28">
        <v>0</v>
      </c>
      <c r="J576" s="28">
        <v>0</v>
      </c>
      <c r="K576" s="28">
        <v>0</v>
      </c>
      <c r="L576" s="28">
        <v>0</v>
      </c>
      <c r="M576" s="28">
        <v>0</v>
      </c>
      <c r="N576" s="28">
        <v>0</v>
      </c>
      <c r="O576" s="28">
        <v>0</v>
      </c>
      <c r="P576" s="28">
        <v>0</v>
      </c>
      <c r="Q576" s="28">
        <v>15000000</v>
      </c>
      <c r="R576" s="28">
        <v>0</v>
      </c>
      <c r="S576" s="28"/>
      <c r="T576" s="28"/>
      <c r="U576" s="28"/>
      <c r="V576" s="28">
        <f t="shared" si="19"/>
        <v>15000000</v>
      </c>
      <c r="W576" s="54" t="s">
        <v>762</v>
      </c>
      <c r="X576" s="40"/>
    </row>
    <row r="577" spans="1:24" x14ac:dyDescent="0.2">
      <c r="A577" s="24" t="s">
        <v>208</v>
      </c>
      <c r="B577" s="25" t="s">
        <v>917</v>
      </c>
      <c r="C577" s="26" t="s">
        <v>918</v>
      </c>
      <c r="D577" s="43" t="s">
        <v>1257</v>
      </c>
      <c r="E577" s="27" t="s">
        <v>1258</v>
      </c>
      <c r="F577" s="28">
        <v>65100000</v>
      </c>
      <c r="G577" s="41">
        <f t="shared" si="18"/>
        <v>0.4</v>
      </c>
      <c r="H577" s="28">
        <v>39060000</v>
      </c>
      <c r="I577" s="28">
        <v>0</v>
      </c>
      <c r="J577" s="28">
        <v>0</v>
      </c>
      <c r="K577" s="28">
        <v>0</v>
      </c>
      <c r="L577" s="28">
        <v>0</v>
      </c>
      <c r="M577" s="28">
        <v>0</v>
      </c>
      <c r="N577" s="28">
        <v>0</v>
      </c>
      <c r="O577" s="28">
        <v>0</v>
      </c>
      <c r="P577" s="28">
        <v>0</v>
      </c>
      <c r="Q577" s="28">
        <v>26040000</v>
      </c>
      <c r="R577" s="28">
        <v>0</v>
      </c>
      <c r="S577" s="28"/>
      <c r="T577" s="28"/>
      <c r="U577" s="28"/>
      <c r="V577" s="28">
        <f t="shared" si="19"/>
        <v>26040000</v>
      </c>
      <c r="W577" s="54" t="s">
        <v>762</v>
      </c>
      <c r="X577" s="40"/>
    </row>
    <row r="578" spans="1:24" x14ac:dyDescent="0.2">
      <c r="A578" s="24" t="s">
        <v>208</v>
      </c>
      <c r="B578" s="25" t="s">
        <v>100</v>
      </c>
      <c r="C578" s="26" t="s">
        <v>302</v>
      </c>
      <c r="D578" s="43" t="s">
        <v>1259</v>
      </c>
      <c r="E578" s="27" t="s">
        <v>1260</v>
      </c>
      <c r="F578" s="28">
        <v>59999976</v>
      </c>
      <c r="G578" s="41">
        <f t="shared" si="18"/>
        <v>0.60000000666666931</v>
      </c>
      <c r="H578" s="28">
        <v>35999986</v>
      </c>
      <c r="I578" s="28">
        <v>0</v>
      </c>
      <c r="J578" s="28">
        <v>0</v>
      </c>
      <c r="K578" s="28">
        <v>0</v>
      </c>
      <c r="L578" s="28">
        <v>0</v>
      </c>
      <c r="M578" s="28">
        <v>0</v>
      </c>
      <c r="N578" s="28">
        <v>0</v>
      </c>
      <c r="O578" s="28">
        <v>0</v>
      </c>
      <c r="P578" s="28">
        <v>0</v>
      </c>
      <c r="Q578" s="28">
        <v>35999986</v>
      </c>
      <c r="R578" s="28">
        <v>0</v>
      </c>
      <c r="S578" s="28"/>
      <c r="T578" s="28"/>
      <c r="U578" s="28"/>
      <c r="V578" s="28">
        <f t="shared" si="19"/>
        <v>35999986</v>
      </c>
      <c r="W578" s="54" t="s">
        <v>762</v>
      </c>
      <c r="X578" s="40"/>
    </row>
    <row r="579" spans="1:24" x14ac:dyDescent="0.2">
      <c r="A579" s="24" t="s">
        <v>208</v>
      </c>
      <c r="B579" s="25" t="s">
        <v>93</v>
      </c>
      <c r="C579" s="26" t="s">
        <v>1180</v>
      </c>
      <c r="D579" s="43" t="s">
        <v>1261</v>
      </c>
      <c r="E579" s="27" t="s">
        <v>1262</v>
      </c>
      <c r="F579" s="28">
        <v>55200000</v>
      </c>
      <c r="G579" s="41">
        <f t="shared" si="18"/>
        <v>0.6</v>
      </c>
      <c r="H579" s="28">
        <v>33120000</v>
      </c>
      <c r="I579" s="28">
        <v>0</v>
      </c>
      <c r="J579" s="28">
        <v>0</v>
      </c>
      <c r="K579" s="28">
        <v>0</v>
      </c>
      <c r="L579" s="28">
        <v>0</v>
      </c>
      <c r="M579" s="28">
        <v>0</v>
      </c>
      <c r="N579" s="28">
        <v>0</v>
      </c>
      <c r="O579" s="28">
        <v>0</v>
      </c>
      <c r="P579" s="28">
        <v>0</v>
      </c>
      <c r="Q579" s="28">
        <v>33120000</v>
      </c>
      <c r="R579" s="28">
        <v>0</v>
      </c>
      <c r="S579" s="28"/>
      <c r="T579" s="28"/>
      <c r="U579" s="28"/>
      <c r="V579" s="28">
        <f t="shared" si="19"/>
        <v>33120000</v>
      </c>
      <c r="W579" s="54" t="s">
        <v>762</v>
      </c>
      <c r="X579" s="40"/>
    </row>
    <row r="580" spans="1:24" x14ac:dyDescent="0.2">
      <c r="A580" s="24" t="s">
        <v>208</v>
      </c>
      <c r="B580" s="25" t="s">
        <v>96</v>
      </c>
      <c r="C580" s="26" t="s">
        <v>114</v>
      </c>
      <c r="D580" s="43" t="s">
        <v>1263</v>
      </c>
      <c r="E580" s="27" t="s">
        <v>1264</v>
      </c>
      <c r="F580" s="28">
        <v>49920000</v>
      </c>
      <c r="G580" s="41">
        <f t="shared" si="18"/>
        <v>0.6</v>
      </c>
      <c r="H580" s="28">
        <v>29952000</v>
      </c>
      <c r="I580" s="28">
        <v>0</v>
      </c>
      <c r="J580" s="28">
        <v>0</v>
      </c>
      <c r="K580" s="28">
        <v>0</v>
      </c>
      <c r="L580" s="28">
        <v>0</v>
      </c>
      <c r="M580" s="28">
        <v>0</v>
      </c>
      <c r="N580" s="28">
        <v>0</v>
      </c>
      <c r="O580" s="28">
        <v>0</v>
      </c>
      <c r="P580" s="28">
        <v>0</v>
      </c>
      <c r="Q580" s="28">
        <v>29952000</v>
      </c>
      <c r="R580" s="28">
        <v>0</v>
      </c>
      <c r="S580" s="28"/>
      <c r="T580" s="28"/>
      <c r="U580" s="28"/>
      <c r="V580" s="28">
        <f t="shared" si="19"/>
        <v>29952000</v>
      </c>
      <c r="W580" s="54" t="s">
        <v>762</v>
      </c>
      <c r="X580" s="40"/>
    </row>
    <row r="581" spans="1:24" x14ac:dyDescent="0.2">
      <c r="A581" s="24" t="s">
        <v>208</v>
      </c>
      <c r="B581" s="25" t="s">
        <v>98</v>
      </c>
      <c r="C581" s="26" t="s">
        <v>123</v>
      </c>
      <c r="D581" s="43" t="s">
        <v>1265</v>
      </c>
      <c r="E581" s="27" t="s">
        <v>1266</v>
      </c>
      <c r="F581" s="28">
        <v>55000000</v>
      </c>
      <c r="G581" s="41">
        <f t="shared" si="18"/>
        <v>0.6</v>
      </c>
      <c r="H581" s="28">
        <v>33000000</v>
      </c>
      <c r="I581" s="28">
        <v>0</v>
      </c>
      <c r="J581" s="28">
        <v>0</v>
      </c>
      <c r="K581" s="28">
        <v>0</v>
      </c>
      <c r="L581" s="28">
        <v>0</v>
      </c>
      <c r="M581" s="28">
        <v>0</v>
      </c>
      <c r="N581" s="28">
        <v>0</v>
      </c>
      <c r="O581" s="28">
        <v>0</v>
      </c>
      <c r="P581" s="28">
        <v>0</v>
      </c>
      <c r="Q581" s="28">
        <v>33000000</v>
      </c>
      <c r="R581" s="28">
        <v>0</v>
      </c>
      <c r="S581" s="28"/>
      <c r="T581" s="28"/>
      <c r="U581" s="28"/>
      <c r="V581" s="28">
        <f t="shared" si="19"/>
        <v>33000000</v>
      </c>
      <c r="W581" s="54" t="s">
        <v>762</v>
      </c>
      <c r="X581" s="40"/>
    </row>
    <row r="582" spans="1:24" x14ac:dyDescent="0.2">
      <c r="A582" s="24" t="s">
        <v>208</v>
      </c>
      <c r="B582" s="25" t="s">
        <v>97</v>
      </c>
      <c r="C582" s="26" t="s">
        <v>1267</v>
      </c>
      <c r="D582" s="43" t="s">
        <v>1268</v>
      </c>
      <c r="E582" s="27" t="s">
        <v>1269</v>
      </c>
      <c r="F582" s="28">
        <v>159600000</v>
      </c>
      <c r="G582" s="41">
        <f t="shared" si="18"/>
        <v>0.6</v>
      </c>
      <c r="H582" s="28">
        <v>95760000</v>
      </c>
      <c r="I582" s="28">
        <v>0</v>
      </c>
      <c r="J582" s="28">
        <v>0</v>
      </c>
      <c r="K582" s="28">
        <v>0</v>
      </c>
      <c r="L582" s="28">
        <v>0</v>
      </c>
      <c r="M582" s="28">
        <v>0</v>
      </c>
      <c r="N582" s="28">
        <v>0</v>
      </c>
      <c r="O582" s="28">
        <v>0</v>
      </c>
      <c r="P582" s="28">
        <v>0</v>
      </c>
      <c r="Q582" s="28">
        <v>95760000</v>
      </c>
      <c r="R582" s="28">
        <v>0</v>
      </c>
      <c r="S582" s="28"/>
      <c r="T582" s="28"/>
      <c r="U582" s="28"/>
      <c r="V582" s="28">
        <f t="shared" si="19"/>
        <v>95760000</v>
      </c>
      <c r="W582" s="54" t="s">
        <v>762</v>
      </c>
      <c r="X582" s="40"/>
    </row>
    <row r="583" spans="1:24" x14ac:dyDescent="0.2">
      <c r="A583" s="24" t="s">
        <v>208</v>
      </c>
      <c r="B583" s="25" t="s">
        <v>97</v>
      </c>
      <c r="C583" s="26" t="s">
        <v>120</v>
      </c>
      <c r="D583" s="43" t="s">
        <v>1270</v>
      </c>
      <c r="E583" s="27" t="s">
        <v>1271</v>
      </c>
      <c r="F583" s="28">
        <v>56400000</v>
      </c>
      <c r="G583" s="41">
        <f t="shared" si="18"/>
        <v>0.6</v>
      </c>
      <c r="H583" s="28">
        <v>33840000</v>
      </c>
      <c r="I583" s="28">
        <v>0</v>
      </c>
      <c r="J583" s="28">
        <v>0</v>
      </c>
      <c r="K583" s="28">
        <v>0</v>
      </c>
      <c r="L583" s="28">
        <v>0</v>
      </c>
      <c r="M583" s="28">
        <v>0</v>
      </c>
      <c r="N583" s="28">
        <v>0</v>
      </c>
      <c r="O583" s="28">
        <v>0</v>
      </c>
      <c r="P583" s="28">
        <v>0</v>
      </c>
      <c r="Q583" s="28">
        <v>33840000</v>
      </c>
      <c r="R583" s="28">
        <v>0</v>
      </c>
      <c r="S583" s="28"/>
      <c r="T583" s="28"/>
      <c r="U583" s="28"/>
      <c r="V583" s="28">
        <f t="shared" si="19"/>
        <v>33840000</v>
      </c>
      <c r="W583" s="54" t="s">
        <v>762</v>
      </c>
      <c r="X583" s="40"/>
    </row>
    <row r="584" spans="1:24" x14ac:dyDescent="0.2">
      <c r="A584" s="24" t="s">
        <v>208</v>
      </c>
      <c r="B584" s="25" t="s">
        <v>97</v>
      </c>
      <c r="C584" s="26" t="s">
        <v>1272</v>
      </c>
      <c r="D584" s="43" t="s">
        <v>1273</v>
      </c>
      <c r="E584" s="27" t="s">
        <v>1274</v>
      </c>
      <c r="F584" s="28">
        <v>54000000</v>
      </c>
      <c r="G584" s="41">
        <f t="shared" si="18"/>
        <v>0.6</v>
      </c>
      <c r="H584" s="28">
        <v>32400000</v>
      </c>
      <c r="I584" s="28">
        <v>0</v>
      </c>
      <c r="J584" s="28">
        <v>0</v>
      </c>
      <c r="K584" s="28">
        <v>0</v>
      </c>
      <c r="L584" s="28">
        <v>0</v>
      </c>
      <c r="M584" s="28">
        <v>0</v>
      </c>
      <c r="N584" s="28">
        <v>0</v>
      </c>
      <c r="O584" s="28">
        <v>0</v>
      </c>
      <c r="P584" s="28">
        <v>0</v>
      </c>
      <c r="Q584" s="28">
        <v>32400000</v>
      </c>
      <c r="R584" s="28">
        <v>0</v>
      </c>
      <c r="S584" s="28"/>
      <c r="T584" s="28"/>
      <c r="U584" s="28"/>
      <c r="V584" s="28">
        <f t="shared" si="19"/>
        <v>32400000</v>
      </c>
      <c r="W584" s="54" t="s">
        <v>762</v>
      </c>
      <c r="X584" s="40"/>
    </row>
    <row r="585" spans="1:24" x14ac:dyDescent="0.2">
      <c r="A585" s="24" t="s">
        <v>208</v>
      </c>
      <c r="B585" s="25" t="s">
        <v>99</v>
      </c>
      <c r="C585" s="26" t="s">
        <v>1275</v>
      </c>
      <c r="D585" s="43" t="s">
        <v>1276</v>
      </c>
      <c r="E585" s="27" t="s">
        <v>1277</v>
      </c>
      <c r="F585" s="28">
        <v>45600000</v>
      </c>
      <c r="G585" s="41">
        <f t="shared" si="18"/>
        <v>0.6</v>
      </c>
      <c r="H585" s="28">
        <v>27360000</v>
      </c>
      <c r="I585" s="28">
        <v>0</v>
      </c>
      <c r="J585" s="28">
        <v>0</v>
      </c>
      <c r="K585" s="28">
        <v>0</v>
      </c>
      <c r="L585" s="28">
        <v>0</v>
      </c>
      <c r="M585" s="28">
        <v>0</v>
      </c>
      <c r="N585" s="28">
        <v>0</v>
      </c>
      <c r="O585" s="28">
        <v>0</v>
      </c>
      <c r="P585" s="28">
        <v>0</v>
      </c>
      <c r="Q585" s="28">
        <v>27360000</v>
      </c>
      <c r="R585" s="28">
        <v>0</v>
      </c>
      <c r="S585" s="28"/>
      <c r="T585" s="28"/>
      <c r="U585" s="28"/>
      <c r="V585" s="28">
        <f t="shared" si="19"/>
        <v>27360000</v>
      </c>
      <c r="W585" s="54" t="s">
        <v>762</v>
      </c>
      <c r="X585" s="40"/>
    </row>
    <row r="586" spans="1:24" x14ac:dyDescent="0.2">
      <c r="A586" s="24" t="s">
        <v>208</v>
      </c>
      <c r="B586" s="25" t="s">
        <v>98</v>
      </c>
      <c r="C586" s="26" t="s">
        <v>1278</v>
      </c>
      <c r="D586" s="43" t="s">
        <v>1279</v>
      </c>
      <c r="E586" s="27" t="s">
        <v>1280</v>
      </c>
      <c r="F586" s="28">
        <v>46800000</v>
      </c>
      <c r="G586" s="41">
        <f t="shared" si="18"/>
        <v>0.6</v>
      </c>
      <c r="H586" s="28">
        <v>28080000</v>
      </c>
      <c r="I586" s="28">
        <v>0</v>
      </c>
      <c r="J586" s="28">
        <v>0</v>
      </c>
      <c r="K586" s="28">
        <v>0</v>
      </c>
      <c r="L586" s="28">
        <v>0</v>
      </c>
      <c r="M586" s="28">
        <v>0</v>
      </c>
      <c r="N586" s="28">
        <v>0</v>
      </c>
      <c r="O586" s="28">
        <v>0</v>
      </c>
      <c r="P586" s="28">
        <v>0</v>
      </c>
      <c r="Q586" s="28">
        <v>28080000</v>
      </c>
      <c r="R586" s="28">
        <v>0</v>
      </c>
      <c r="S586" s="28"/>
      <c r="T586" s="28"/>
      <c r="U586" s="28"/>
      <c r="V586" s="28">
        <f t="shared" si="19"/>
        <v>28080000</v>
      </c>
      <c r="W586" s="54" t="s">
        <v>762</v>
      </c>
      <c r="X586" s="40"/>
    </row>
    <row r="587" spans="1:24" x14ac:dyDescent="0.2">
      <c r="A587" s="24" t="s">
        <v>208</v>
      </c>
      <c r="B587" s="25" t="s">
        <v>98</v>
      </c>
      <c r="C587" s="26" t="s">
        <v>1281</v>
      </c>
      <c r="D587" s="43" t="s">
        <v>1282</v>
      </c>
      <c r="E587" s="27" t="s">
        <v>1283</v>
      </c>
      <c r="F587" s="28">
        <v>58599996</v>
      </c>
      <c r="G587" s="41">
        <f t="shared" si="18"/>
        <v>0.60000000682593901</v>
      </c>
      <c r="H587" s="28">
        <v>35159998</v>
      </c>
      <c r="I587" s="28">
        <v>0</v>
      </c>
      <c r="J587" s="28">
        <v>0</v>
      </c>
      <c r="K587" s="28">
        <v>0</v>
      </c>
      <c r="L587" s="28">
        <v>0</v>
      </c>
      <c r="M587" s="28">
        <v>0</v>
      </c>
      <c r="N587" s="28">
        <v>0</v>
      </c>
      <c r="O587" s="28">
        <v>0</v>
      </c>
      <c r="P587" s="28">
        <v>0</v>
      </c>
      <c r="Q587" s="28">
        <v>35159998</v>
      </c>
      <c r="R587" s="28">
        <v>0</v>
      </c>
      <c r="S587" s="28"/>
      <c r="T587" s="28"/>
      <c r="U587" s="28"/>
      <c r="V587" s="28">
        <f t="shared" si="19"/>
        <v>35159998</v>
      </c>
      <c r="W587" s="54" t="s">
        <v>762</v>
      </c>
      <c r="X587" s="40"/>
    </row>
    <row r="588" spans="1:24" x14ac:dyDescent="0.2">
      <c r="A588" s="24" t="s">
        <v>208</v>
      </c>
      <c r="B588" s="25" t="s">
        <v>305</v>
      </c>
      <c r="C588" s="26" t="s">
        <v>1284</v>
      </c>
      <c r="D588" s="43" t="s">
        <v>1285</v>
      </c>
      <c r="E588" s="27" t="s">
        <v>1286</v>
      </c>
      <c r="F588" s="28">
        <v>27000000</v>
      </c>
      <c r="G588" s="41">
        <f t="shared" si="18"/>
        <v>0.6</v>
      </c>
      <c r="H588" s="28">
        <v>16200000</v>
      </c>
      <c r="I588" s="28">
        <v>0</v>
      </c>
      <c r="J588" s="28">
        <v>0</v>
      </c>
      <c r="K588" s="28">
        <v>0</v>
      </c>
      <c r="L588" s="28">
        <v>0</v>
      </c>
      <c r="M588" s="28">
        <v>0</v>
      </c>
      <c r="N588" s="28">
        <v>0</v>
      </c>
      <c r="O588" s="28">
        <v>0</v>
      </c>
      <c r="P588" s="28">
        <v>0</v>
      </c>
      <c r="Q588" s="28">
        <v>16200000</v>
      </c>
      <c r="R588" s="28">
        <v>0</v>
      </c>
      <c r="S588" s="28"/>
      <c r="T588" s="28"/>
      <c r="U588" s="28"/>
      <c r="V588" s="28">
        <f t="shared" si="19"/>
        <v>16200000</v>
      </c>
      <c r="W588" s="54" t="s">
        <v>762</v>
      </c>
      <c r="X588" s="40"/>
    </row>
    <row r="589" spans="1:24" x14ac:dyDescent="0.2">
      <c r="A589" s="24" t="s">
        <v>208</v>
      </c>
      <c r="B589" s="25" t="s">
        <v>98</v>
      </c>
      <c r="C589" s="26" t="s">
        <v>299</v>
      </c>
      <c r="D589" s="43" t="s">
        <v>1287</v>
      </c>
      <c r="E589" s="27" t="s">
        <v>1288</v>
      </c>
      <c r="F589" s="28">
        <v>70058243</v>
      </c>
      <c r="G589" s="41">
        <f t="shared" si="18"/>
        <v>1</v>
      </c>
      <c r="H589" s="28">
        <v>70058243</v>
      </c>
      <c r="I589" s="28">
        <v>0</v>
      </c>
      <c r="J589" s="28">
        <v>0</v>
      </c>
      <c r="K589" s="28">
        <v>0</v>
      </c>
      <c r="L589" s="28">
        <v>0</v>
      </c>
      <c r="M589" s="28">
        <v>0</v>
      </c>
      <c r="N589" s="28">
        <v>0</v>
      </c>
      <c r="O589" s="28">
        <v>0</v>
      </c>
      <c r="P589" s="28">
        <v>0</v>
      </c>
      <c r="Q589" s="28">
        <v>70058243</v>
      </c>
      <c r="R589" s="28">
        <v>0</v>
      </c>
      <c r="S589" s="28"/>
      <c r="T589" s="28"/>
      <c r="U589" s="28"/>
      <c r="V589" s="28">
        <f t="shared" si="19"/>
        <v>70058243</v>
      </c>
      <c r="W589" s="54" t="s">
        <v>762</v>
      </c>
      <c r="X589" s="40"/>
    </row>
    <row r="590" spans="1:24" x14ac:dyDescent="0.2">
      <c r="A590" s="24" t="s">
        <v>208</v>
      </c>
      <c r="B590" s="25" t="s">
        <v>101</v>
      </c>
      <c r="C590" s="26" t="s">
        <v>134</v>
      </c>
      <c r="D590" s="43" t="s">
        <v>1289</v>
      </c>
      <c r="E590" s="27" t="s">
        <v>1290</v>
      </c>
      <c r="F590" s="28">
        <v>50000000</v>
      </c>
      <c r="G590" s="41">
        <f t="shared" si="18"/>
        <v>0.6</v>
      </c>
      <c r="H590" s="28">
        <v>30000000</v>
      </c>
      <c r="I590" s="28">
        <v>0</v>
      </c>
      <c r="J590" s="28">
        <v>0</v>
      </c>
      <c r="K590" s="28">
        <v>0</v>
      </c>
      <c r="L590" s="28">
        <v>0</v>
      </c>
      <c r="M590" s="28">
        <v>0</v>
      </c>
      <c r="N590" s="28">
        <v>0</v>
      </c>
      <c r="O590" s="28">
        <v>0</v>
      </c>
      <c r="P590" s="28">
        <v>0</v>
      </c>
      <c r="Q590" s="28">
        <v>30000000</v>
      </c>
      <c r="R590" s="28">
        <v>0</v>
      </c>
      <c r="S590" s="28"/>
      <c r="T590" s="28"/>
      <c r="U590" s="28"/>
      <c r="V590" s="28">
        <f t="shared" si="19"/>
        <v>30000000</v>
      </c>
      <c r="W590" s="54" t="s">
        <v>762</v>
      </c>
      <c r="X590" s="40"/>
    </row>
    <row r="591" spans="1:24" x14ac:dyDescent="0.2">
      <c r="A591" s="24" t="s">
        <v>208</v>
      </c>
      <c r="B591" s="25" t="s">
        <v>91</v>
      </c>
      <c r="C591" s="26" t="s">
        <v>102</v>
      </c>
      <c r="D591" s="43" t="s">
        <v>1291</v>
      </c>
      <c r="E591" s="27" t="s">
        <v>1292</v>
      </c>
      <c r="F591" s="28">
        <v>18630000</v>
      </c>
      <c r="G591" s="41">
        <f t="shared" si="18"/>
        <v>0.6</v>
      </c>
      <c r="H591" s="28">
        <v>11178000</v>
      </c>
      <c r="I591" s="28">
        <v>0</v>
      </c>
      <c r="J591" s="28">
        <v>0</v>
      </c>
      <c r="K591" s="28">
        <v>0</v>
      </c>
      <c r="L591" s="28">
        <v>0</v>
      </c>
      <c r="M591" s="28">
        <v>0</v>
      </c>
      <c r="N591" s="28">
        <v>0</v>
      </c>
      <c r="O591" s="28">
        <v>0</v>
      </c>
      <c r="P591" s="28">
        <v>0</v>
      </c>
      <c r="Q591" s="28">
        <v>11178000</v>
      </c>
      <c r="R591" s="28">
        <v>0</v>
      </c>
      <c r="S591" s="28"/>
      <c r="T591" s="28"/>
      <c r="U591" s="28"/>
      <c r="V591" s="28">
        <f t="shared" si="19"/>
        <v>11178000</v>
      </c>
      <c r="W591" s="54" t="s">
        <v>762</v>
      </c>
      <c r="X591" s="40"/>
    </row>
    <row r="592" spans="1:24" x14ac:dyDescent="0.2">
      <c r="A592" s="24" t="s">
        <v>208</v>
      </c>
      <c r="B592" s="25" t="s">
        <v>92</v>
      </c>
      <c r="C592" s="26" t="s">
        <v>292</v>
      </c>
      <c r="D592" s="43" t="s">
        <v>1293</v>
      </c>
      <c r="E592" s="27" t="s">
        <v>1294</v>
      </c>
      <c r="F592" s="28">
        <v>210862107</v>
      </c>
      <c r="G592" s="41">
        <f t="shared" si="18"/>
        <v>0.7000000004742436</v>
      </c>
      <c r="H592" s="28">
        <v>147603475</v>
      </c>
      <c r="I592" s="28">
        <v>0</v>
      </c>
      <c r="J592" s="28">
        <v>0</v>
      </c>
      <c r="K592" s="28">
        <v>0</v>
      </c>
      <c r="L592" s="28">
        <v>0</v>
      </c>
      <c r="M592" s="28">
        <v>0</v>
      </c>
      <c r="N592" s="28">
        <v>0</v>
      </c>
      <c r="O592" s="28">
        <v>0</v>
      </c>
      <c r="P592" s="28">
        <v>0</v>
      </c>
      <c r="Q592" s="28">
        <v>147603475</v>
      </c>
      <c r="R592" s="28">
        <v>0</v>
      </c>
      <c r="S592" s="28"/>
      <c r="T592" s="28"/>
      <c r="U592" s="28"/>
      <c r="V592" s="28">
        <f t="shared" si="19"/>
        <v>147603475</v>
      </c>
      <c r="W592" s="54" t="s">
        <v>762</v>
      </c>
      <c r="X592" s="40"/>
    </row>
    <row r="593" spans="1:24" x14ac:dyDescent="0.2">
      <c r="A593" s="24" t="s">
        <v>208</v>
      </c>
      <c r="B593" s="25" t="s">
        <v>92</v>
      </c>
      <c r="C593" s="26" t="s">
        <v>292</v>
      </c>
      <c r="D593" s="43" t="s">
        <v>1295</v>
      </c>
      <c r="E593" s="27" t="s">
        <v>1296</v>
      </c>
      <c r="F593" s="28">
        <v>217699579</v>
      </c>
      <c r="G593" s="41">
        <f t="shared" si="18"/>
        <v>0.69999999862195417</v>
      </c>
      <c r="H593" s="28">
        <v>152389705</v>
      </c>
      <c r="I593" s="28">
        <v>0</v>
      </c>
      <c r="J593" s="28">
        <v>0</v>
      </c>
      <c r="K593" s="28">
        <v>0</v>
      </c>
      <c r="L593" s="28">
        <v>0</v>
      </c>
      <c r="M593" s="28">
        <v>0</v>
      </c>
      <c r="N593" s="28">
        <v>0</v>
      </c>
      <c r="O593" s="28">
        <v>0</v>
      </c>
      <c r="P593" s="28">
        <v>0</v>
      </c>
      <c r="Q593" s="28">
        <v>152389705</v>
      </c>
      <c r="R593" s="28">
        <v>0</v>
      </c>
      <c r="S593" s="28"/>
      <c r="T593" s="28"/>
      <c r="U593" s="28"/>
      <c r="V593" s="28">
        <f t="shared" si="19"/>
        <v>152389705</v>
      </c>
      <c r="W593" s="54" t="s">
        <v>762</v>
      </c>
      <c r="X593" s="40"/>
    </row>
    <row r="594" spans="1:24" x14ac:dyDescent="0.2">
      <c r="A594" s="24" t="s">
        <v>208</v>
      </c>
      <c r="B594" s="25" t="s">
        <v>98</v>
      </c>
      <c r="C594" s="26" t="s">
        <v>363</v>
      </c>
      <c r="D594" s="43" t="s">
        <v>1297</v>
      </c>
      <c r="E594" s="27" t="s">
        <v>1298</v>
      </c>
      <c r="F594" s="28">
        <v>64800000</v>
      </c>
      <c r="G594" s="41">
        <f t="shared" si="18"/>
        <v>0.6</v>
      </c>
      <c r="H594" s="28">
        <v>38880000</v>
      </c>
      <c r="I594" s="28">
        <v>0</v>
      </c>
      <c r="J594" s="28">
        <v>0</v>
      </c>
      <c r="K594" s="28">
        <v>0</v>
      </c>
      <c r="L594" s="28">
        <v>0</v>
      </c>
      <c r="M594" s="28">
        <v>0</v>
      </c>
      <c r="N594" s="28">
        <v>0</v>
      </c>
      <c r="O594" s="28">
        <v>0</v>
      </c>
      <c r="P594" s="28">
        <v>0</v>
      </c>
      <c r="Q594" s="28">
        <v>38880000</v>
      </c>
      <c r="R594" s="28">
        <v>0</v>
      </c>
      <c r="S594" s="28"/>
      <c r="T594" s="28"/>
      <c r="U594" s="28"/>
      <c r="V594" s="28">
        <f t="shared" si="19"/>
        <v>38880000</v>
      </c>
      <c r="W594" s="54" t="s">
        <v>762</v>
      </c>
      <c r="X594" s="40"/>
    </row>
    <row r="595" spans="1:24" x14ac:dyDescent="0.2">
      <c r="A595" s="24" t="s">
        <v>208</v>
      </c>
      <c r="B595" s="25" t="s">
        <v>101</v>
      </c>
      <c r="C595" s="26" t="s">
        <v>331</v>
      </c>
      <c r="D595" s="43" t="s">
        <v>1299</v>
      </c>
      <c r="E595" s="27" t="s">
        <v>1300</v>
      </c>
      <c r="F595" s="28">
        <v>219262302</v>
      </c>
      <c r="G595" s="41">
        <f t="shared" si="18"/>
        <v>0.69999999817570102</v>
      </c>
      <c r="H595" s="28">
        <v>153483611</v>
      </c>
      <c r="I595" s="28">
        <v>0</v>
      </c>
      <c r="J595" s="28">
        <v>0</v>
      </c>
      <c r="K595" s="28">
        <v>0</v>
      </c>
      <c r="L595" s="28">
        <v>0</v>
      </c>
      <c r="M595" s="28">
        <v>0</v>
      </c>
      <c r="N595" s="28">
        <v>0</v>
      </c>
      <c r="O595" s="28">
        <v>0</v>
      </c>
      <c r="P595" s="28">
        <v>0</v>
      </c>
      <c r="Q595" s="28">
        <v>153483611</v>
      </c>
      <c r="R595" s="28">
        <v>0</v>
      </c>
      <c r="S595" s="28"/>
      <c r="T595" s="28"/>
      <c r="U595" s="28"/>
      <c r="V595" s="28">
        <f t="shared" si="19"/>
        <v>153483611</v>
      </c>
      <c r="W595" s="54" t="s">
        <v>762</v>
      </c>
      <c r="X595" s="40"/>
    </row>
    <row r="596" spans="1:24" x14ac:dyDescent="0.2">
      <c r="A596" s="24" t="s">
        <v>208</v>
      </c>
      <c r="B596" s="25" t="s">
        <v>97</v>
      </c>
      <c r="C596" s="26" t="s">
        <v>258</v>
      </c>
      <c r="D596" s="43" t="s">
        <v>1301</v>
      </c>
      <c r="E596" s="27" t="s">
        <v>1302</v>
      </c>
      <c r="F596" s="28">
        <v>40800000</v>
      </c>
      <c r="G596" s="41">
        <f t="shared" si="18"/>
        <v>0.6</v>
      </c>
      <c r="H596" s="28">
        <v>24480000</v>
      </c>
      <c r="I596" s="28">
        <v>0</v>
      </c>
      <c r="J596" s="28">
        <v>0</v>
      </c>
      <c r="K596" s="28">
        <v>0</v>
      </c>
      <c r="L596" s="28">
        <v>0</v>
      </c>
      <c r="M596" s="28">
        <v>0</v>
      </c>
      <c r="N596" s="28">
        <v>0</v>
      </c>
      <c r="O596" s="28">
        <v>0</v>
      </c>
      <c r="P596" s="28">
        <v>0</v>
      </c>
      <c r="Q596" s="28">
        <v>24480000</v>
      </c>
      <c r="R596" s="28">
        <v>0</v>
      </c>
      <c r="S596" s="28"/>
      <c r="T596" s="28"/>
      <c r="U596" s="28"/>
      <c r="V596" s="28">
        <f t="shared" si="19"/>
        <v>24480000</v>
      </c>
      <c r="W596" s="54" t="s">
        <v>762</v>
      </c>
      <c r="X596" s="40"/>
    </row>
    <row r="597" spans="1:24" x14ac:dyDescent="0.2">
      <c r="A597" s="24" t="s">
        <v>208</v>
      </c>
      <c r="B597" s="25" t="s">
        <v>93</v>
      </c>
      <c r="C597" s="26" t="s">
        <v>1303</v>
      </c>
      <c r="D597" s="43" t="s">
        <v>1304</v>
      </c>
      <c r="E597" s="27" t="s">
        <v>1305</v>
      </c>
      <c r="F597" s="28">
        <v>141098895</v>
      </c>
      <c r="G597" s="41">
        <f t="shared" si="18"/>
        <v>1</v>
      </c>
      <c r="H597" s="28">
        <v>141098895</v>
      </c>
      <c r="I597" s="28">
        <v>0</v>
      </c>
      <c r="J597" s="28">
        <v>0</v>
      </c>
      <c r="K597" s="28">
        <v>0</v>
      </c>
      <c r="L597" s="28">
        <v>0</v>
      </c>
      <c r="M597" s="28">
        <v>0</v>
      </c>
      <c r="N597" s="28">
        <v>0</v>
      </c>
      <c r="O597" s="28">
        <v>0</v>
      </c>
      <c r="P597" s="28">
        <v>0</v>
      </c>
      <c r="Q597" s="28">
        <v>141098895</v>
      </c>
      <c r="R597" s="28">
        <v>0</v>
      </c>
      <c r="S597" s="28"/>
      <c r="T597" s="28"/>
      <c r="U597" s="28"/>
      <c r="V597" s="28">
        <f t="shared" si="19"/>
        <v>141098895</v>
      </c>
      <c r="W597" s="54" t="s">
        <v>762</v>
      </c>
      <c r="X597" s="40"/>
    </row>
    <row r="598" spans="1:24" x14ac:dyDescent="0.2">
      <c r="A598" s="24" t="s">
        <v>208</v>
      </c>
      <c r="B598" s="25" t="s">
        <v>94</v>
      </c>
      <c r="C598" s="26" t="s">
        <v>904</v>
      </c>
      <c r="D598" s="43" t="s">
        <v>1306</v>
      </c>
      <c r="E598" s="27" t="s">
        <v>1307</v>
      </c>
      <c r="F598" s="28">
        <v>37892499</v>
      </c>
      <c r="G598" s="41">
        <f t="shared" si="18"/>
        <v>1</v>
      </c>
      <c r="H598" s="28">
        <v>37892499</v>
      </c>
      <c r="I598" s="28">
        <v>0</v>
      </c>
      <c r="J598" s="28">
        <v>0</v>
      </c>
      <c r="K598" s="28">
        <v>0</v>
      </c>
      <c r="L598" s="28">
        <v>0</v>
      </c>
      <c r="M598" s="28">
        <v>0</v>
      </c>
      <c r="N598" s="28">
        <v>0</v>
      </c>
      <c r="O598" s="28">
        <v>0</v>
      </c>
      <c r="P598" s="28">
        <v>0</v>
      </c>
      <c r="Q598" s="28">
        <v>37892499</v>
      </c>
      <c r="R598" s="28">
        <v>0</v>
      </c>
      <c r="S598" s="28"/>
      <c r="T598" s="28"/>
      <c r="U598" s="28"/>
      <c r="V598" s="28">
        <f t="shared" si="19"/>
        <v>37892499</v>
      </c>
      <c r="W598" s="54" t="s">
        <v>762</v>
      </c>
      <c r="X598" s="40"/>
    </row>
    <row r="599" spans="1:24" x14ac:dyDescent="0.2">
      <c r="A599" s="24" t="s">
        <v>208</v>
      </c>
      <c r="B599" s="25" t="s">
        <v>92</v>
      </c>
      <c r="C599" s="26" t="s">
        <v>107</v>
      </c>
      <c r="D599" s="43" t="s">
        <v>1308</v>
      </c>
      <c r="E599" s="27" t="s">
        <v>1309</v>
      </c>
      <c r="F599" s="28">
        <v>83194800</v>
      </c>
      <c r="G599" s="41">
        <f t="shared" si="18"/>
        <v>1</v>
      </c>
      <c r="H599" s="28">
        <v>83194800</v>
      </c>
      <c r="I599" s="28">
        <v>0</v>
      </c>
      <c r="J599" s="28">
        <v>0</v>
      </c>
      <c r="K599" s="28">
        <v>0</v>
      </c>
      <c r="L599" s="28">
        <v>0</v>
      </c>
      <c r="M599" s="28">
        <v>0</v>
      </c>
      <c r="N599" s="28">
        <v>0</v>
      </c>
      <c r="O599" s="28">
        <v>0</v>
      </c>
      <c r="P599" s="28">
        <v>0</v>
      </c>
      <c r="Q599" s="28">
        <v>83194800</v>
      </c>
      <c r="R599" s="28">
        <v>0</v>
      </c>
      <c r="S599" s="28"/>
      <c r="T599" s="28"/>
      <c r="U599" s="28"/>
      <c r="V599" s="28">
        <f t="shared" si="19"/>
        <v>83194800</v>
      </c>
      <c r="W599" s="54" t="s">
        <v>762</v>
      </c>
      <c r="X599" s="40"/>
    </row>
    <row r="600" spans="1:24" x14ac:dyDescent="0.2">
      <c r="A600" s="24" t="s">
        <v>208</v>
      </c>
      <c r="B600" s="25" t="s">
        <v>95</v>
      </c>
      <c r="C600" s="26" t="s">
        <v>1310</v>
      </c>
      <c r="D600" s="43" t="s">
        <v>1311</v>
      </c>
      <c r="E600" s="27" t="s">
        <v>1312</v>
      </c>
      <c r="F600" s="28">
        <v>55800000</v>
      </c>
      <c r="G600" s="41">
        <f t="shared" si="18"/>
        <v>0.6</v>
      </c>
      <c r="H600" s="28">
        <v>33480000</v>
      </c>
      <c r="I600" s="28">
        <v>0</v>
      </c>
      <c r="J600" s="28">
        <v>0</v>
      </c>
      <c r="K600" s="28">
        <v>0</v>
      </c>
      <c r="L600" s="28">
        <v>0</v>
      </c>
      <c r="M600" s="28">
        <v>0</v>
      </c>
      <c r="N600" s="28">
        <v>0</v>
      </c>
      <c r="O600" s="28">
        <v>0</v>
      </c>
      <c r="P600" s="28">
        <v>0</v>
      </c>
      <c r="Q600" s="28">
        <v>33480000</v>
      </c>
      <c r="R600" s="28">
        <v>0</v>
      </c>
      <c r="S600" s="28"/>
      <c r="T600" s="28"/>
      <c r="U600" s="28"/>
      <c r="V600" s="28">
        <f t="shared" si="19"/>
        <v>33480000</v>
      </c>
      <c r="W600" s="54" t="s">
        <v>762</v>
      </c>
      <c r="X600" s="40"/>
    </row>
    <row r="601" spans="1:24" x14ac:dyDescent="0.2">
      <c r="A601" s="24" t="s">
        <v>208</v>
      </c>
      <c r="B601" s="25" t="s">
        <v>92</v>
      </c>
      <c r="C601" s="26" t="s">
        <v>1313</v>
      </c>
      <c r="D601" s="43" t="s">
        <v>1314</v>
      </c>
      <c r="E601" s="27" t="s">
        <v>1315</v>
      </c>
      <c r="F601" s="28">
        <v>57600000</v>
      </c>
      <c r="G601" s="41">
        <f t="shared" si="18"/>
        <v>0.6</v>
      </c>
      <c r="H601" s="28">
        <v>34560000</v>
      </c>
      <c r="I601" s="28">
        <v>0</v>
      </c>
      <c r="J601" s="28">
        <v>0</v>
      </c>
      <c r="K601" s="28">
        <v>0</v>
      </c>
      <c r="L601" s="28">
        <v>0</v>
      </c>
      <c r="M601" s="28">
        <v>0</v>
      </c>
      <c r="N601" s="28">
        <v>0</v>
      </c>
      <c r="O601" s="28">
        <v>0</v>
      </c>
      <c r="P601" s="28">
        <v>0</v>
      </c>
      <c r="Q601" s="28">
        <v>34560000</v>
      </c>
      <c r="R601" s="28">
        <v>0</v>
      </c>
      <c r="S601" s="28"/>
      <c r="T601" s="28"/>
      <c r="U601" s="28"/>
      <c r="V601" s="28">
        <f t="shared" si="19"/>
        <v>34560000</v>
      </c>
      <c r="W601" s="54" t="s">
        <v>762</v>
      </c>
      <c r="X601" s="40"/>
    </row>
    <row r="602" spans="1:24" x14ac:dyDescent="0.2">
      <c r="A602" s="24" t="s">
        <v>208</v>
      </c>
      <c r="B602" s="25" t="s">
        <v>94</v>
      </c>
      <c r="C602" s="26" t="s">
        <v>953</v>
      </c>
      <c r="D602" s="43" t="s">
        <v>1316</v>
      </c>
      <c r="E602" s="27" t="s">
        <v>955</v>
      </c>
      <c r="F602" s="28">
        <v>21536274</v>
      </c>
      <c r="G602" s="41">
        <f t="shared" si="18"/>
        <v>0</v>
      </c>
      <c r="H602" s="28">
        <v>21536274</v>
      </c>
      <c r="I602" s="28">
        <v>0</v>
      </c>
      <c r="J602" s="28">
        <v>0</v>
      </c>
      <c r="K602" s="28">
        <v>0</v>
      </c>
      <c r="L602" s="28">
        <v>0</v>
      </c>
      <c r="M602" s="28">
        <v>0</v>
      </c>
      <c r="N602" s="28">
        <v>0</v>
      </c>
      <c r="O602" s="28">
        <v>0</v>
      </c>
      <c r="P602" s="28">
        <v>0</v>
      </c>
      <c r="Q602" s="28">
        <v>0</v>
      </c>
      <c r="R602" s="28">
        <v>0</v>
      </c>
      <c r="S602" s="28"/>
      <c r="T602" s="28"/>
      <c r="U602" s="28"/>
      <c r="V602" s="28">
        <f t="shared" si="19"/>
        <v>0</v>
      </c>
      <c r="W602" s="54" t="s">
        <v>762</v>
      </c>
      <c r="X602" s="40"/>
    </row>
    <row r="603" spans="1:24" x14ac:dyDescent="0.2">
      <c r="A603" s="24" t="s">
        <v>208</v>
      </c>
      <c r="B603" s="25" t="s">
        <v>98</v>
      </c>
      <c r="C603" s="26" t="s">
        <v>295</v>
      </c>
      <c r="D603" s="43" t="s">
        <v>1317</v>
      </c>
      <c r="E603" s="27" t="s">
        <v>1318</v>
      </c>
      <c r="F603" s="28">
        <v>164380000</v>
      </c>
      <c r="G603" s="41">
        <f t="shared" si="18"/>
        <v>1</v>
      </c>
      <c r="H603" s="28">
        <v>164380000</v>
      </c>
      <c r="I603" s="28">
        <v>0</v>
      </c>
      <c r="J603" s="28">
        <v>0</v>
      </c>
      <c r="K603" s="28">
        <v>0</v>
      </c>
      <c r="L603" s="28">
        <v>0</v>
      </c>
      <c r="M603" s="28">
        <v>0</v>
      </c>
      <c r="N603" s="28">
        <v>0</v>
      </c>
      <c r="O603" s="28">
        <v>0</v>
      </c>
      <c r="P603" s="28">
        <v>0</v>
      </c>
      <c r="Q603" s="28">
        <v>164380000</v>
      </c>
      <c r="R603" s="28">
        <v>0</v>
      </c>
      <c r="S603" s="28"/>
      <c r="T603" s="28"/>
      <c r="U603" s="28"/>
      <c r="V603" s="28">
        <f t="shared" si="19"/>
        <v>164380000</v>
      </c>
      <c r="W603" s="54" t="s">
        <v>762</v>
      </c>
      <c r="X603" s="40"/>
    </row>
    <row r="604" spans="1:24" x14ac:dyDescent="0.2">
      <c r="A604" s="24" t="s">
        <v>208</v>
      </c>
      <c r="B604" s="25" t="s">
        <v>93</v>
      </c>
      <c r="C604" s="26" t="s">
        <v>358</v>
      </c>
      <c r="D604" s="43" t="s">
        <v>1319</v>
      </c>
      <c r="E604" s="27" t="s">
        <v>1320</v>
      </c>
      <c r="F604" s="28">
        <v>62996583</v>
      </c>
      <c r="G604" s="41">
        <f t="shared" si="18"/>
        <v>1</v>
      </c>
      <c r="H604" s="28">
        <v>62996583</v>
      </c>
      <c r="I604" s="28">
        <v>0</v>
      </c>
      <c r="J604" s="28">
        <v>0</v>
      </c>
      <c r="K604" s="28">
        <v>0</v>
      </c>
      <c r="L604" s="28">
        <v>0</v>
      </c>
      <c r="M604" s="28">
        <v>0</v>
      </c>
      <c r="N604" s="28">
        <v>0</v>
      </c>
      <c r="O604" s="28">
        <v>0</v>
      </c>
      <c r="P604" s="28">
        <v>0</v>
      </c>
      <c r="Q604" s="28">
        <v>62996583</v>
      </c>
      <c r="R604" s="28">
        <v>0</v>
      </c>
      <c r="S604" s="28"/>
      <c r="T604" s="28"/>
      <c r="U604" s="28"/>
      <c r="V604" s="28">
        <f t="shared" si="19"/>
        <v>62996583</v>
      </c>
      <c r="W604" s="54" t="s">
        <v>762</v>
      </c>
      <c r="X604" s="40"/>
    </row>
    <row r="605" spans="1:24" x14ac:dyDescent="0.2">
      <c r="A605" s="24" t="s">
        <v>208</v>
      </c>
      <c r="B605" s="25" t="s">
        <v>93</v>
      </c>
      <c r="C605" s="26" t="s">
        <v>1321</v>
      </c>
      <c r="D605" s="43" t="s">
        <v>1322</v>
      </c>
      <c r="E605" s="27" t="s">
        <v>1323</v>
      </c>
      <c r="F605" s="28">
        <v>108790332</v>
      </c>
      <c r="G605" s="41">
        <f t="shared" ref="G605:G668" si="20">(I605+V605)/F605</f>
        <v>1</v>
      </c>
      <c r="H605" s="28">
        <v>108790332</v>
      </c>
      <c r="I605" s="28">
        <v>0</v>
      </c>
      <c r="J605" s="28">
        <v>0</v>
      </c>
      <c r="K605" s="28">
        <v>0</v>
      </c>
      <c r="L605" s="28">
        <v>0</v>
      </c>
      <c r="M605" s="28">
        <v>0</v>
      </c>
      <c r="N605" s="28">
        <v>0</v>
      </c>
      <c r="O605" s="28">
        <v>0</v>
      </c>
      <c r="P605" s="28">
        <v>0</v>
      </c>
      <c r="Q605" s="28">
        <v>108790332</v>
      </c>
      <c r="R605" s="28">
        <v>0</v>
      </c>
      <c r="S605" s="28"/>
      <c r="T605" s="28"/>
      <c r="U605" s="28"/>
      <c r="V605" s="28">
        <f t="shared" si="19"/>
        <v>108790332</v>
      </c>
      <c r="W605" s="54" t="s">
        <v>762</v>
      </c>
      <c r="X605" s="40"/>
    </row>
    <row r="606" spans="1:24" x14ac:dyDescent="0.2">
      <c r="A606" s="24" t="s">
        <v>208</v>
      </c>
      <c r="B606" s="25" t="s">
        <v>97</v>
      </c>
      <c r="C606" s="26" t="s">
        <v>1010</v>
      </c>
      <c r="D606" s="43" t="s">
        <v>1324</v>
      </c>
      <c r="E606" s="27" t="s">
        <v>1325</v>
      </c>
      <c r="F606" s="28">
        <v>35700000</v>
      </c>
      <c r="G606" s="41">
        <f t="shared" si="20"/>
        <v>1</v>
      </c>
      <c r="H606" s="28">
        <v>35700000</v>
      </c>
      <c r="I606" s="28">
        <v>0</v>
      </c>
      <c r="J606" s="28">
        <v>0</v>
      </c>
      <c r="K606" s="28">
        <v>0</v>
      </c>
      <c r="L606" s="28">
        <v>0</v>
      </c>
      <c r="M606" s="28">
        <v>0</v>
      </c>
      <c r="N606" s="28">
        <v>0</v>
      </c>
      <c r="O606" s="28">
        <v>0</v>
      </c>
      <c r="P606" s="28">
        <v>0</v>
      </c>
      <c r="Q606" s="28">
        <v>35700000</v>
      </c>
      <c r="R606" s="28">
        <v>0</v>
      </c>
      <c r="S606" s="28"/>
      <c r="T606" s="28"/>
      <c r="U606" s="28"/>
      <c r="V606" s="28">
        <f t="shared" si="19"/>
        <v>35700000</v>
      </c>
      <c r="W606" s="54" t="s">
        <v>762</v>
      </c>
      <c r="X606" s="40"/>
    </row>
    <row r="607" spans="1:24" x14ac:dyDescent="0.2">
      <c r="A607" s="24" t="s">
        <v>208</v>
      </c>
      <c r="B607" s="25" t="s">
        <v>101</v>
      </c>
      <c r="C607" s="26" t="s">
        <v>338</v>
      </c>
      <c r="D607" s="43" t="s">
        <v>1326</v>
      </c>
      <c r="E607" s="27" t="s">
        <v>1327</v>
      </c>
      <c r="F607" s="28">
        <v>113953750</v>
      </c>
      <c r="G607" s="41">
        <f t="shared" si="20"/>
        <v>1</v>
      </c>
      <c r="H607" s="28">
        <v>113953750</v>
      </c>
      <c r="I607" s="28">
        <v>0</v>
      </c>
      <c r="J607" s="28">
        <v>0</v>
      </c>
      <c r="K607" s="28">
        <v>0</v>
      </c>
      <c r="L607" s="28">
        <v>0</v>
      </c>
      <c r="M607" s="28">
        <v>0</v>
      </c>
      <c r="N607" s="28">
        <v>0</v>
      </c>
      <c r="O607" s="28">
        <v>0</v>
      </c>
      <c r="P607" s="28">
        <v>0</v>
      </c>
      <c r="Q607" s="28">
        <v>113953750</v>
      </c>
      <c r="R607" s="28">
        <v>0</v>
      </c>
      <c r="S607" s="28"/>
      <c r="T607" s="28"/>
      <c r="U607" s="28"/>
      <c r="V607" s="28">
        <f t="shared" si="19"/>
        <v>113953750</v>
      </c>
      <c r="W607" s="54" t="s">
        <v>762</v>
      </c>
      <c r="X607" s="40"/>
    </row>
    <row r="608" spans="1:24" x14ac:dyDescent="0.2">
      <c r="A608" s="24" t="s">
        <v>208</v>
      </c>
      <c r="B608" s="25" t="s">
        <v>95</v>
      </c>
      <c r="C608" s="26" t="s">
        <v>970</v>
      </c>
      <c r="D608" s="43" t="s">
        <v>1328</v>
      </c>
      <c r="E608" s="27" t="s">
        <v>1329</v>
      </c>
      <c r="F608" s="28">
        <v>13032802</v>
      </c>
      <c r="G608" s="41">
        <f t="shared" si="20"/>
        <v>0</v>
      </c>
      <c r="H608" s="28">
        <v>13032802</v>
      </c>
      <c r="I608" s="28">
        <v>0</v>
      </c>
      <c r="J608" s="28">
        <v>0</v>
      </c>
      <c r="K608" s="28">
        <v>0</v>
      </c>
      <c r="L608" s="28">
        <v>0</v>
      </c>
      <c r="M608" s="28">
        <v>0</v>
      </c>
      <c r="N608" s="28">
        <v>0</v>
      </c>
      <c r="O608" s="28">
        <v>0</v>
      </c>
      <c r="P608" s="28">
        <v>0</v>
      </c>
      <c r="Q608" s="28">
        <v>0</v>
      </c>
      <c r="R608" s="28">
        <v>0</v>
      </c>
      <c r="S608" s="28"/>
      <c r="T608" s="28"/>
      <c r="U608" s="28"/>
      <c r="V608" s="28">
        <f t="shared" si="19"/>
        <v>0</v>
      </c>
      <c r="W608" s="54" t="s">
        <v>762</v>
      </c>
      <c r="X608" s="40"/>
    </row>
    <row r="609" spans="1:24" x14ac:dyDescent="0.2">
      <c r="A609" s="24" t="s">
        <v>208</v>
      </c>
      <c r="B609" s="25" t="s">
        <v>100</v>
      </c>
      <c r="C609" s="26" t="s">
        <v>1088</v>
      </c>
      <c r="D609" s="43" t="s">
        <v>1330</v>
      </c>
      <c r="E609" s="27" t="s">
        <v>1331</v>
      </c>
      <c r="F609" s="28">
        <v>22528893</v>
      </c>
      <c r="G609" s="41">
        <f t="shared" si="20"/>
        <v>1</v>
      </c>
      <c r="H609" s="28">
        <v>22528893</v>
      </c>
      <c r="I609" s="28">
        <v>0</v>
      </c>
      <c r="J609" s="28">
        <v>0</v>
      </c>
      <c r="K609" s="28">
        <v>0</v>
      </c>
      <c r="L609" s="28">
        <v>0</v>
      </c>
      <c r="M609" s="28">
        <v>0</v>
      </c>
      <c r="N609" s="28">
        <v>0</v>
      </c>
      <c r="O609" s="28">
        <v>0</v>
      </c>
      <c r="P609" s="28">
        <v>0</v>
      </c>
      <c r="Q609" s="28">
        <v>22528893</v>
      </c>
      <c r="R609" s="28">
        <v>0</v>
      </c>
      <c r="S609" s="28"/>
      <c r="T609" s="28"/>
      <c r="U609" s="28"/>
      <c r="V609" s="28">
        <f t="shared" si="19"/>
        <v>22528893</v>
      </c>
      <c r="W609" s="54" t="s">
        <v>762</v>
      </c>
      <c r="X609" s="40"/>
    </row>
    <row r="610" spans="1:24" x14ac:dyDescent="0.2">
      <c r="A610" s="24" t="s">
        <v>208</v>
      </c>
      <c r="B610" s="25" t="s">
        <v>95</v>
      </c>
      <c r="C610" s="26" t="s">
        <v>1332</v>
      </c>
      <c r="D610" s="43" t="s">
        <v>1333</v>
      </c>
      <c r="E610" s="27" t="s">
        <v>1334</v>
      </c>
      <c r="F610" s="28">
        <v>38653441</v>
      </c>
      <c r="G610" s="41">
        <f t="shared" si="20"/>
        <v>1</v>
      </c>
      <c r="H610" s="28">
        <v>38653441</v>
      </c>
      <c r="I610" s="28">
        <v>0</v>
      </c>
      <c r="J610" s="28">
        <v>0</v>
      </c>
      <c r="K610" s="28">
        <v>0</v>
      </c>
      <c r="L610" s="28">
        <v>0</v>
      </c>
      <c r="M610" s="28">
        <v>0</v>
      </c>
      <c r="N610" s="28">
        <v>0</v>
      </c>
      <c r="O610" s="28">
        <v>0</v>
      </c>
      <c r="P610" s="28">
        <v>0</v>
      </c>
      <c r="Q610" s="28">
        <v>38653441</v>
      </c>
      <c r="R610" s="28">
        <v>0</v>
      </c>
      <c r="S610" s="28"/>
      <c r="T610" s="28"/>
      <c r="U610" s="28"/>
      <c r="V610" s="28">
        <f t="shared" si="19"/>
        <v>38653441</v>
      </c>
      <c r="W610" s="54" t="s">
        <v>762</v>
      </c>
      <c r="X610" s="40"/>
    </row>
    <row r="611" spans="1:24" x14ac:dyDescent="0.2">
      <c r="A611" s="24" t="s">
        <v>208</v>
      </c>
      <c r="B611" s="25" t="s">
        <v>95</v>
      </c>
      <c r="C611" s="26" t="s">
        <v>308</v>
      </c>
      <c r="D611" s="43" t="s">
        <v>1335</v>
      </c>
      <c r="E611" s="27" t="s">
        <v>1336</v>
      </c>
      <c r="F611" s="28">
        <v>38653441</v>
      </c>
      <c r="G611" s="41">
        <f t="shared" si="20"/>
        <v>0</v>
      </c>
      <c r="H611" s="28">
        <v>38653441</v>
      </c>
      <c r="I611" s="28">
        <v>0</v>
      </c>
      <c r="J611" s="28">
        <v>0</v>
      </c>
      <c r="K611" s="28">
        <v>0</v>
      </c>
      <c r="L611" s="28">
        <v>0</v>
      </c>
      <c r="M611" s="28">
        <v>0</v>
      </c>
      <c r="N611" s="28">
        <v>0</v>
      </c>
      <c r="O611" s="28">
        <v>0</v>
      </c>
      <c r="P611" s="28">
        <v>0</v>
      </c>
      <c r="Q611" s="28">
        <v>0</v>
      </c>
      <c r="R611" s="28">
        <v>0</v>
      </c>
      <c r="S611" s="28"/>
      <c r="T611" s="28"/>
      <c r="U611" s="28"/>
      <c r="V611" s="28">
        <f t="shared" si="19"/>
        <v>0</v>
      </c>
      <c r="W611" s="54" t="s">
        <v>762</v>
      </c>
      <c r="X611" s="40"/>
    </row>
    <row r="612" spans="1:24" x14ac:dyDescent="0.2">
      <c r="A612" s="24" t="s">
        <v>208</v>
      </c>
      <c r="B612" s="25" t="s">
        <v>93</v>
      </c>
      <c r="C612" s="26" t="s">
        <v>357</v>
      </c>
      <c r="D612" s="43" t="s">
        <v>1337</v>
      </c>
      <c r="E612" s="27" t="s">
        <v>1338</v>
      </c>
      <c r="F612" s="28">
        <v>54998825</v>
      </c>
      <c r="G612" s="41">
        <f t="shared" si="20"/>
        <v>1</v>
      </c>
      <c r="H612" s="28">
        <v>54998825</v>
      </c>
      <c r="I612" s="28">
        <v>0</v>
      </c>
      <c r="J612" s="28">
        <v>0</v>
      </c>
      <c r="K612" s="28">
        <v>0</v>
      </c>
      <c r="L612" s="28">
        <v>0</v>
      </c>
      <c r="M612" s="28">
        <v>0</v>
      </c>
      <c r="N612" s="28">
        <v>0</v>
      </c>
      <c r="O612" s="28">
        <v>0</v>
      </c>
      <c r="P612" s="28">
        <v>0</v>
      </c>
      <c r="Q612" s="28">
        <v>0</v>
      </c>
      <c r="R612" s="28">
        <v>54998825</v>
      </c>
      <c r="S612" s="28"/>
      <c r="T612" s="28"/>
      <c r="U612" s="28"/>
      <c r="V612" s="28">
        <f t="shared" si="19"/>
        <v>54998825</v>
      </c>
      <c r="W612" s="54" t="s">
        <v>762</v>
      </c>
      <c r="X612" s="40"/>
    </row>
    <row r="613" spans="1:24" x14ac:dyDescent="0.2">
      <c r="A613" s="24" t="s">
        <v>208</v>
      </c>
      <c r="B613" s="25" t="s">
        <v>97</v>
      </c>
      <c r="C613" s="26" t="s">
        <v>121</v>
      </c>
      <c r="D613" s="43" t="s">
        <v>1339</v>
      </c>
      <c r="E613" s="27" t="s">
        <v>1340</v>
      </c>
      <c r="F613" s="28">
        <v>29888039</v>
      </c>
      <c r="G613" s="41">
        <f t="shared" si="20"/>
        <v>1</v>
      </c>
      <c r="H613" s="28">
        <v>29888039</v>
      </c>
      <c r="I613" s="28">
        <v>0</v>
      </c>
      <c r="J613" s="28">
        <v>0</v>
      </c>
      <c r="K613" s="28">
        <v>0</v>
      </c>
      <c r="L613" s="28">
        <v>0</v>
      </c>
      <c r="M613" s="28">
        <v>0</v>
      </c>
      <c r="N613" s="28">
        <v>0</v>
      </c>
      <c r="O613" s="28">
        <v>0</v>
      </c>
      <c r="P613" s="28">
        <v>0</v>
      </c>
      <c r="Q613" s="28">
        <v>0</v>
      </c>
      <c r="R613" s="28">
        <v>29888039</v>
      </c>
      <c r="S613" s="28"/>
      <c r="T613" s="28"/>
      <c r="U613" s="28"/>
      <c r="V613" s="28">
        <f t="shared" si="19"/>
        <v>29888039</v>
      </c>
      <c r="W613" s="54" t="s">
        <v>762</v>
      </c>
      <c r="X613" s="40"/>
    </row>
    <row r="614" spans="1:24" x14ac:dyDescent="0.2">
      <c r="A614" s="24" t="s">
        <v>208</v>
      </c>
      <c r="B614" s="25" t="s">
        <v>93</v>
      </c>
      <c r="C614" s="26" t="s">
        <v>1341</v>
      </c>
      <c r="D614" s="43" t="s">
        <v>1342</v>
      </c>
      <c r="E614" s="27" t="s">
        <v>1343</v>
      </c>
      <c r="F614" s="28">
        <v>81357148</v>
      </c>
      <c r="G614" s="41">
        <f t="shared" si="20"/>
        <v>1</v>
      </c>
      <c r="H614" s="28">
        <v>81357148</v>
      </c>
      <c r="I614" s="28">
        <v>0</v>
      </c>
      <c r="J614" s="28">
        <v>0</v>
      </c>
      <c r="K614" s="28">
        <v>0</v>
      </c>
      <c r="L614" s="28">
        <v>0</v>
      </c>
      <c r="M614" s="28">
        <v>0</v>
      </c>
      <c r="N614" s="28">
        <v>0</v>
      </c>
      <c r="O614" s="28">
        <v>0</v>
      </c>
      <c r="P614" s="28">
        <v>0</v>
      </c>
      <c r="Q614" s="28">
        <v>0</v>
      </c>
      <c r="R614" s="28">
        <v>81357148</v>
      </c>
      <c r="S614" s="28"/>
      <c r="T614" s="28"/>
      <c r="U614" s="28"/>
      <c r="V614" s="28">
        <f t="shared" si="19"/>
        <v>81357148</v>
      </c>
      <c r="W614" s="54" t="s">
        <v>762</v>
      </c>
      <c r="X614" s="40"/>
    </row>
    <row r="615" spans="1:24" x14ac:dyDescent="0.2">
      <c r="A615" s="24" t="s">
        <v>208</v>
      </c>
      <c r="B615" s="25" t="s">
        <v>95</v>
      </c>
      <c r="C615" s="26" t="s">
        <v>1344</v>
      </c>
      <c r="D615" s="43" t="s">
        <v>1345</v>
      </c>
      <c r="E615" s="27" t="s">
        <v>1346</v>
      </c>
      <c r="F615" s="28">
        <v>38653441</v>
      </c>
      <c r="G615" s="41">
        <f t="shared" si="20"/>
        <v>1</v>
      </c>
      <c r="H615" s="28">
        <v>38653441</v>
      </c>
      <c r="I615" s="28">
        <v>0</v>
      </c>
      <c r="J615" s="28">
        <v>0</v>
      </c>
      <c r="K615" s="28">
        <v>0</v>
      </c>
      <c r="L615" s="28">
        <v>0</v>
      </c>
      <c r="M615" s="28">
        <v>0</v>
      </c>
      <c r="N615" s="28">
        <v>0</v>
      </c>
      <c r="O615" s="28">
        <v>0</v>
      </c>
      <c r="P615" s="28">
        <v>0</v>
      </c>
      <c r="Q615" s="28">
        <v>0</v>
      </c>
      <c r="R615" s="28">
        <v>38653441</v>
      </c>
      <c r="S615" s="28"/>
      <c r="T615" s="28"/>
      <c r="U615" s="28"/>
      <c r="V615" s="28">
        <f t="shared" si="19"/>
        <v>38653441</v>
      </c>
      <c r="W615" s="54" t="s">
        <v>762</v>
      </c>
      <c r="X615" s="40"/>
    </row>
    <row r="616" spans="1:24" x14ac:dyDescent="0.2">
      <c r="A616" s="24" t="s">
        <v>208</v>
      </c>
      <c r="B616" s="25" t="s">
        <v>95</v>
      </c>
      <c r="C616" s="26" t="s">
        <v>1347</v>
      </c>
      <c r="D616" s="43" t="s">
        <v>1348</v>
      </c>
      <c r="E616" s="27" t="s">
        <v>1349</v>
      </c>
      <c r="F616" s="28">
        <v>38652353</v>
      </c>
      <c r="G616" s="41">
        <f t="shared" si="20"/>
        <v>1</v>
      </c>
      <c r="H616" s="28">
        <v>38652353</v>
      </c>
      <c r="I616" s="28">
        <v>0</v>
      </c>
      <c r="J616" s="28">
        <v>0</v>
      </c>
      <c r="K616" s="28">
        <v>0</v>
      </c>
      <c r="L616" s="28">
        <v>0</v>
      </c>
      <c r="M616" s="28">
        <v>0</v>
      </c>
      <c r="N616" s="28">
        <v>0</v>
      </c>
      <c r="O616" s="28">
        <v>0</v>
      </c>
      <c r="P616" s="28">
        <v>0</v>
      </c>
      <c r="Q616" s="28">
        <v>0</v>
      </c>
      <c r="R616" s="28">
        <v>38652353</v>
      </c>
      <c r="S616" s="28"/>
      <c r="T616" s="28"/>
      <c r="U616" s="28"/>
      <c r="V616" s="28">
        <f t="shared" si="19"/>
        <v>38652353</v>
      </c>
      <c r="W616" s="54" t="s">
        <v>762</v>
      </c>
      <c r="X616" s="40"/>
    </row>
    <row r="617" spans="1:24" x14ac:dyDescent="0.2">
      <c r="A617" s="24" t="s">
        <v>208</v>
      </c>
      <c r="B617" s="25" t="s">
        <v>100</v>
      </c>
      <c r="C617" s="26" t="s">
        <v>1350</v>
      </c>
      <c r="D617" s="43" t="s">
        <v>1351</v>
      </c>
      <c r="E617" s="27" t="s">
        <v>1352</v>
      </c>
      <c r="F617" s="28">
        <v>26554929</v>
      </c>
      <c r="G617" s="41">
        <f t="shared" si="20"/>
        <v>1</v>
      </c>
      <c r="H617" s="28">
        <v>26554929</v>
      </c>
      <c r="I617" s="28">
        <v>0</v>
      </c>
      <c r="J617" s="28">
        <v>0</v>
      </c>
      <c r="K617" s="28">
        <v>0</v>
      </c>
      <c r="L617" s="28">
        <v>0</v>
      </c>
      <c r="M617" s="28">
        <v>0</v>
      </c>
      <c r="N617" s="28">
        <v>0</v>
      </c>
      <c r="O617" s="28">
        <v>0</v>
      </c>
      <c r="P617" s="28">
        <v>0</v>
      </c>
      <c r="Q617" s="28">
        <v>0</v>
      </c>
      <c r="R617" s="28">
        <v>26554929</v>
      </c>
      <c r="S617" s="28"/>
      <c r="T617" s="28"/>
      <c r="U617" s="28"/>
      <c r="V617" s="28">
        <f t="shared" si="19"/>
        <v>26554929</v>
      </c>
      <c r="W617" s="54" t="s">
        <v>762</v>
      </c>
      <c r="X617" s="40"/>
    </row>
    <row r="618" spans="1:24" x14ac:dyDescent="0.2">
      <c r="A618" s="24" t="s">
        <v>208</v>
      </c>
      <c r="B618" s="25" t="s">
        <v>94</v>
      </c>
      <c r="C618" s="26" t="s">
        <v>928</v>
      </c>
      <c r="D618" s="43" t="s">
        <v>1353</v>
      </c>
      <c r="E618" s="27" t="s">
        <v>1354</v>
      </c>
      <c r="F618" s="28">
        <v>107993244</v>
      </c>
      <c r="G618" s="41">
        <f t="shared" si="20"/>
        <v>1</v>
      </c>
      <c r="H618" s="28">
        <v>107993244</v>
      </c>
      <c r="I618" s="28">
        <v>0</v>
      </c>
      <c r="J618" s="28">
        <v>0</v>
      </c>
      <c r="K618" s="28">
        <v>0</v>
      </c>
      <c r="L618" s="28">
        <v>0</v>
      </c>
      <c r="M618" s="28">
        <v>0</v>
      </c>
      <c r="N618" s="28">
        <v>0</v>
      </c>
      <c r="O618" s="28">
        <v>0</v>
      </c>
      <c r="P618" s="28">
        <v>0</v>
      </c>
      <c r="Q618" s="28">
        <v>0</v>
      </c>
      <c r="R618" s="28">
        <v>107993244</v>
      </c>
      <c r="S618" s="28"/>
      <c r="T618" s="28"/>
      <c r="U618" s="28"/>
      <c r="V618" s="28">
        <f t="shared" si="19"/>
        <v>107993244</v>
      </c>
      <c r="W618" s="54" t="s">
        <v>762</v>
      </c>
      <c r="X618" s="40"/>
    </row>
    <row r="619" spans="1:24" x14ac:dyDescent="0.2">
      <c r="A619" s="24" t="s">
        <v>208</v>
      </c>
      <c r="B619" s="25" t="s">
        <v>100</v>
      </c>
      <c r="C619" s="26" t="s">
        <v>1355</v>
      </c>
      <c r="D619" s="43" t="s">
        <v>1356</v>
      </c>
      <c r="E619" s="27" t="s">
        <v>1357</v>
      </c>
      <c r="F619" s="28">
        <v>23216562</v>
      </c>
      <c r="G619" s="41">
        <f t="shared" si="20"/>
        <v>1</v>
      </c>
      <c r="H619" s="28">
        <v>23216562</v>
      </c>
      <c r="I619" s="28">
        <v>0</v>
      </c>
      <c r="J619" s="28">
        <v>0</v>
      </c>
      <c r="K619" s="28">
        <v>0</v>
      </c>
      <c r="L619" s="28">
        <v>0</v>
      </c>
      <c r="M619" s="28">
        <v>0</v>
      </c>
      <c r="N619" s="28">
        <v>0</v>
      </c>
      <c r="O619" s="28">
        <v>0</v>
      </c>
      <c r="P619" s="28">
        <v>0</v>
      </c>
      <c r="Q619" s="28">
        <v>0</v>
      </c>
      <c r="R619" s="28">
        <v>23216562</v>
      </c>
      <c r="S619" s="28"/>
      <c r="T619" s="28"/>
      <c r="U619" s="28"/>
      <c r="V619" s="28">
        <f t="shared" si="19"/>
        <v>23216562</v>
      </c>
      <c r="W619" s="54" t="s">
        <v>762</v>
      </c>
      <c r="X619" s="40"/>
    </row>
    <row r="620" spans="1:24" x14ac:dyDescent="0.2">
      <c r="A620" s="24" t="s">
        <v>208</v>
      </c>
      <c r="B620" s="25" t="s">
        <v>237</v>
      </c>
      <c r="C620" s="26" t="s">
        <v>914</v>
      </c>
      <c r="D620" s="43" t="s">
        <v>1358</v>
      </c>
      <c r="E620" s="27" t="s">
        <v>1359</v>
      </c>
      <c r="F620" s="28">
        <v>41238000</v>
      </c>
      <c r="G620" s="41">
        <f t="shared" si="20"/>
        <v>1</v>
      </c>
      <c r="H620" s="28">
        <v>41238000</v>
      </c>
      <c r="I620" s="28">
        <v>0</v>
      </c>
      <c r="J620" s="28">
        <v>0</v>
      </c>
      <c r="K620" s="28">
        <v>0</v>
      </c>
      <c r="L620" s="28">
        <v>0</v>
      </c>
      <c r="M620" s="28">
        <v>0</v>
      </c>
      <c r="N620" s="28">
        <v>0</v>
      </c>
      <c r="O620" s="28">
        <v>0</v>
      </c>
      <c r="P620" s="28">
        <v>0</v>
      </c>
      <c r="Q620" s="28">
        <v>0</v>
      </c>
      <c r="R620" s="28">
        <v>41238000</v>
      </c>
      <c r="S620" s="28"/>
      <c r="T620" s="28"/>
      <c r="U620" s="28"/>
      <c r="V620" s="28">
        <f t="shared" si="19"/>
        <v>41238000</v>
      </c>
      <c r="W620" s="54" t="s">
        <v>762</v>
      </c>
      <c r="X620" s="40"/>
    </row>
    <row r="621" spans="1:24" x14ac:dyDescent="0.2">
      <c r="A621" s="24" t="s">
        <v>208</v>
      </c>
      <c r="B621" s="25" t="s">
        <v>94</v>
      </c>
      <c r="C621" s="26" t="s">
        <v>242</v>
      </c>
      <c r="D621" s="43" t="s">
        <v>1360</v>
      </c>
      <c r="E621" s="27" t="s">
        <v>1361</v>
      </c>
      <c r="F621" s="28">
        <v>57641975</v>
      </c>
      <c r="G621" s="41">
        <f t="shared" si="20"/>
        <v>0</v>
      </c>
      <c r="H621" s="28">
        <v>40349382</v>
      </c>
      <c r="I621" s="28">
        <v>0</v>
      </c>
      <c r="J621" s="28">
        <v>0</v>
      </c>
      <c r="K621" s="28">
        <v>0</v>
      </c>
      <c r="L621" s="28">
        <v>0</v>
      </c>
      <c r="M621" s="28">
        <v>0</v>
      </c>
      <c r="N621" s="28">
        <v>0</v>
      </c>
      <c r="O621" s="28">
        <v>0</v>
      </c>
      <c r="P621" s="28">
        <v>0</v>
      </c>
      <c r="Q621" s="28">
        <v>0</v>
      </c>
      <c r="R621" s="28">
        <v>0</v>
      </c>
      <c r="S621" s="28"/>
      <c r="T621" s="28"/>
      <c r="U621" s="28"/>
      <c r="V621" s="28">
        <f t="shared" si="19"/>
        <v>0</v>
      </c>
      <c r="W621" s="54" t="s">
        <v>762</v>
      </c>
      <c r="X621" s="40"/>
    </row>
    <row r="622" spans="1:24" x14ac:dyDescent="0.2">
      <c r="A622" s="24" t="s">
        <v>208</v>
      </c>
      <c r="B622" s="25" t="s">
        <v>94</v>
      </c>
      <c r="C622" s="26" t="s">
        <v>242</v>
      </c>
      <c r="D622" s="43" t="s">
        <v>1362</v>
      </c>
      <c r="E622" s="27" t="s">
        <v>1363</v>
      </c>
      <c r="F622" s="28">
        <v>33666670</v>
      </c>
      <c r="G622" s="41">
        <f t="shared" si="20"/>
        <v>0</v>
      </c>
      <c r="H622" s="28">
        <v>20200002</v>
      </c>
      <c r="I622" s="28">
        <v>0</v>
      </c>
      <c r="J622" s="28">
        <v>0</v>
      </c>
      <c r="K622" s="28">
        <v>0</v>
      </c>
      <c r="L622" s="28">
        <v>0</v>
      </c>
      <c r="M622" s="28">
        <v>0</v>
      </c>
      <c r="N622" s="28">
        <v>0</v>
      </c>
      <c r="O622" s="28">
        <v>0</v>
      </c>
      <c r="P622" s="28">
        <v>0</v>
      </c>
      <c r="Q622" s="28">
        <v>0</v>
      </c>
      <c r="R622" s="28">
        <v>0</v>
      </c>
      <c r="S622" s="28"/>
      <c r="T622" s="28"/>
      <c r="U622" s="28"/>
      <c r="V622" s="28">
        <f t="shared" si="19"/>
        <v>0</v>
      </c>
      <c r="W622" s="54" t="s">
        <v>762</v>
      </c>
      <c r="X622" s="40"/>
    </row>
    <row r="623" spans="1:24" x14ac:dyDescent="0.2">
      <c r="A623" s="24" t="s">
        <v>208</v>
      </c>
      <c r="B623" s="25" t="s">
        <v>97</v>
      </c>
      <c r="C623" s="26" t="s">
        <v>1026</v>
      </c>
      <c r="D623" s="43" t="s">
        <v>1364</v>
      </c>
      <c r="E623" s="27" t="s">
        <v>1365</v>
      </c>
      <c r="F623" s="28">
        <v>30979603</v>
      </c>
      <c r="G623" s="41">
        <f t="shared" si="20"/>
        <v>1</v>
      </c>
      <c r="H623" s="28">
        <v>30979603</v>
      </c>
      <c r="I623" s="28">
        <v>0</v>
      </c>
      <c r="J623" s="28">
        <v>0</v>
      </c>
      <c r="K623" s="28">
        <v>0</v>
      </c>
      <c r="L623" s="28">
        <v>0</v>
      </c>
      <c r="M623" s="28">
        <v>0</v>
      </c>
      <c r="N623" s="28">
        <v>0</v>
      </c>
      <c r="O623" s="28">
        <v>0</v>
      </c>
      <c r="P623" s="28">
        <v>0</v>
      </c>
      <c r="Q623" s="28">
        <v>0</v>
      </c>
      <c r="R623" s="28">
        <v>30979603</v>
      </c>
      <c r="S623" s="28"/>
      <c r="T623" s="28"/>
      <c r="U623" s="28"/>
      <c r="V623" s="28">
        <f t="shared" si="19"/>
        <v>30979603</v>
      </c>
      <c r="W623" s="54" t="s">
        <v>762</v>
      </c>
      <c r="X623" s="40"/>
    </row>
    <row r="624" spans="1:24" x14ac:dyDescent="0.2">
      <c r="A624" s="24" t="s">
        <v>208</v>
      </c>
      <c r="B624" s="25" t="s">
        <v>97</v>
      </c>
      <c r="C624" s="26" t="s">
        <v>117</v>
      </c>
      <c r="D624" s="43" t="s">
        <v>1366</v>
      </c>
      <c r="E624" s="27" t="s">
        <v>1367</v>
      </c>
      <c r="F624" s="28">
        <v>28470750</v>
      </c>
      <c r="G624" s="41">
        <f t="shared" si="20"/>
        <v>0</v>
      </c>
      <c r="H624" s="28">
        <v>28470750</v>
      </c>
      <c r="I624" s="28">
        <v>0</v>
      </c>
      <c r="J624" s="28">
        <v>0</v>
      </c>
      <c r="K624" s="28">
        <v>0</v>
      </c>
      <c r="L624" s="28">
        <v>0</v>
      </c>
      <c r="M624" s="28">
        <v>0</v>
      </c>
      <c r="N624" s="28">
        <v>0</v>
      </c>
      <c r="O624" s="28">
        <v>0</v>
      </c>
      <c r="P624" s="28">
        <v>0</v>
      </c>
      <c r="Q624" s="28">
        <v>0</v>
      </c>
      <c r="R624" s="28">
        <v>0</v>
      </c>
      <c r="S624" s="28"/>
      <c r="T624" s="28"/>
      <c r="U624" s="28"/>
      <c r="V624" s="28">
        <f t="shared" si="19"/>
        <v>0</v>
      </c>
      <c r="W624" s="54" t="s">
        <v>762</v>
      </c>
      <c r="X624" s="40"/>
    </row>
    <row r="625" spans="1:24" x14ac:dyDescent="0.2">
      <c r="A625" s="24" t="s">
        <v>208</v>
      </c>
      <c r="B625" s="25" t="s">
        <v>97</v>
      </c>
      <c r="C625" s="26" t="s">
        <v>1368</v>
      </c>
      <c r="D625" s="43" t="s">
        <v>1369</v>
      </c>
      <c r="E625" s="27" t="s">
        <v>1370</v>
      </c>
      <c r="F625" s="28">
        <v>59400000</v>
      </c>
      <c r="G625" s="41">
        <f t="shared" si="20"/>
        <v>0.45</v>
      </c>
      <c r="H625" s="28">
        <v>26730000</v>
      </c>
      <c r="I625" s="28">
        <v>0</v>
      </c>
      <c r="J625" s="28">
        <v>0</v>
      </c>
      <c r="K625" s="28">
        <v>0</v>
      </c>
      <c r="L625" s="28">
        <v>0</v>
      </c>
      <c r="M625" s="28">
        <v>0</v>
      </c>
      <c r="N625" s="28">
        <v>0</v>
      </c>
      <c r="O625" s="28">
        <v>0</v>
      </c>
      <c r="P625" s="28">
        <v>0</v>
      </c>
      <c r="Q625" s="28">
        <v>0</v>
      </c>
      <c r="R625" s="28">
        <v>26730000</v>
      </c>
      <c r="S625" s="28"/>
      <c r="T625" s="28"/>
      <c r="U625" s="28"/>
      <c r="V625" s="28">
        <f t="shared" si="19"/>
        <v>26730000</v>
      </c>
      <c r="W625" s="54" t="s">
        <v>762</v>
      </c>
      <c r="X625" s="40"/>
    </row>
    <row r="626" spans="1:24" x14ac:dyDescent="0.2">
      <c r="A626" s="24" t="s">
        <v>208</v>
      </c>
      <c r="B626" s="25" t="s">
        <v>97</v>
      </c>
      <c r="C626" s="26" t="s">
        <v>119</v>
      </c>
      <c r="D626" s="43" t="s">
        <v>1371</v>
      </c>
      <c r="E626" s="27" t="s">
        <v>1372</v>
      </c>
      <c r="F626" s="28">
        <v>168619297</v>
      </c>
      <c r="G626" s="41">
        <f t="shared" si="20"/>
        <v>0.40000000118610385</v>
      </c>
      <c r="H626" s="28">
        <v>67447719</v>
      </c>
      <c r="I626" s="28">
        <v>0</v>
      </c>
      <c r="J626" s="28">
        <v>0</v>
      </c>
      <c r="K626" s="28">
        <v>0</v>
      </c>
      <c r="L626" s="28">
        <v>0</v>
      </c>
      <c r="M626" s="28">
        <v>0</v>
      </c>
      <c r="N626" s="28">
        <v>0</v>
      </c>
      <c r="O626" s="28">
        <v>0</v>
      </c>
      <c r="P626" s="28">
        <v>0</v>
      </c>
      <c r="Q626" s="28">
        <v>0</v>
      </c>
      <c r="R626" s="28">
        <v>67447719</v>
      </c>
      <c r="S626" s="28"/>
      <c r="T626" s="28"/>
      <c r="U626" s="28"/>
      <c r="V626" s="28">
        <f t="shared" si="19"/>
        <v>67447719</v>
      </c>
      <c r="W626" s="54" t="s">
        <v>762</v>
      </c>
      <c r="X626" s="40"/>
    </row>
    <row r="627" spans="1:24" x14ac:dyDescent="0.2">
      <c r="A627" s="24" t="s">
        <v>208</v>
      </c>
      <c r="B627" s="25" t="s">
        <v>97</v>
      </c>
      <c r="C627" s="26" t="s">
        <v>263</v>
      </c>
      <c r="D627" s="43" t="s">
        <v>1373</v>
      </c>
      <c r="E627" s="27" t="s">
        <v>1374</v>
      </c>
      <c r="F627" s="28">
        <v>15000000</v>
      </c>
      <c r="G627" s="41">
        <f t="shared" si="20"/>
        <v>0.5</v>
      </c>
      <c r="H627" s="28">
        <v>7500000</v>
      </c>
      <c r="I627" s="28">
        <v>0</v>
      </c>
      <c r="J627" s="28">
        <v>0</v>
      </c>
      <c r="K627" s="28">
        <v>0</v>
      </c>
      <c r="L627" s="28">
        <v>0</v>
      </c>
      <c r="M627" s="28">
        <v>0</v>
      </c>
      <c r="N627" s="28">
        <v>0</v>
      </c>
      <c r="O627" s="28">
        <v>0</v>
      </c>
      <c r="P627" s="28">
        <v>0</v>
      </c>
      <c r="Q627" s="28">
        <v>0</v>
      </c>
      <c r="R627" s="28">
        <v>7500000</v>
      </c>
      <c r="S627" s="28"/>
      <c r="T627" s="28"/>
      <c r="U627" s="28"/>
      <c r="V627" s="28">
        <f t="shared" si="19"/>
        <v>7500000</v>
      </c>
      <c r="W627" s="54" t="s">
        <v>762</v>
      </c>
      <c r="X627" s="40"/>
    </row>
    <row r="628" spans="1:24" x14ac:dyDescent="0.2">
      <c r="A628" s="24" t="s">
        <v>208</v>
      </c>
      <c r="B628" s="25" t="s">
        <v>97</v>
      </c>
      <c r="C628" s="26" t="s">
        <v>1073</v>
      </c>
      <c r="D628" s="43" t="s">
        <v>1375</v>
      </c>
      <c r="E628" s="27" t="s">
        <v>1376</v>
      </c>
      <c r="F628" s="28">
        <v>236241875</v>
      </c>
      <c r="G628" s="41">
        <f t="shared" si="20"/>
        <v>0</v>
      </c>
      <c r="H628" s="28">
        <v>94496750</v>
      </c>
      <c r="I628" s="28">
        <v>0</v>
      </c>
      <c r="J628" s="28">
        <v>0</v>
      </c>
      <c r="K628" s="28">
        <v>0</v>
      </c>
      <c r="L628" s="28">
        <v>0</v>
      </c>
      <c r="M628" s="28">
        <v>0</v>
      </c>
      <c r="N628" s="28">
        <v>0</v>
      </c>
      <c r="O628" s="28">
        <v>0</v>
      </c>
      <c r="P628" s="28">
        <v>0</v>
      </c>
      <c r="Q628" s="28">
        <v>0</v>
      </c>
      <c r="R628" s="28">
        <v>0</v>
      </c>
      <c r="S628" s="28"/>
      <c r="T628" s="28"/>
      <c r="U628" s="28"/>
      <c r="V628" s="28">
        <f t="shared" si="19"/>
        <v>0</v>
      </c>
      <c r="W628" s="54" t="s">
        <v>762</v>
      </c>
      <c r="X628" s="40"/>
    </row>
    <row r="629" spans="1:24" x14ac:dyDescent="0.2">
      <c r="A629" s="24" t="s">
        <v>208</v>
      </c>
      <c r="B629" s="25" t="s">
        <v>237</v>
      </c>
      <c r="C629" s="26" t="s">
        <v>1193</v>
      </c>
      <c r="D629" s="43" t="s">
        <v>1377</v>
      </c>
      <c r="E629" s="27" t="s">
        <v>1378</v>
      </c>
      <c r="F629" s="28">
        <v>24992159</v>
      </c>
      <c r="G629" s="41">
        <f t="shared" si="20"/>
        <v>0</v>
      </c>
      <c r="H629" s="28">
        <v>24992159</v>
      </c>
      <c r="I629" s="28">
        <v>0</v>
      </c>
      <c r="J629" s="28">
        <v>0</v>
      </c>
      <c r="K629" s="28">
        <v>0</v>
      </c>
      <c r="L629" s="28">
        <v>0</v>
      </c>
      <c r="M629" s="28">
        <v>0</v>
      </c>
      <c r="N629" s="28">
        <v>0</v>
      </c>
      <c r="O629" s="28">
        <v>0</v>
      </c>
      <c r="P629" s="28">
        <v>0</v>
      </c>
      <c r="Q629" s="28">
        <v>0</v>
      </c>
      <c r="R629" s="28">
        <v>0</v>
      </c>
      <c r="S629" s="28"/>
      <c r="T629" s="28"/>
      <c r="U629" s="28"/>
      <c r="V629" s="28">
        <f t="shared" si="19"/>
        <v>0</v>
      </c>
      <c r="W629" s="54" t="s">
        <v>762</v>
      </c>
      <c r="X629" s="40"/>
    </row>
    <row r="630" spans="1:24" x14ac:dyDescent="0.2">
      <c r="A630" s="24" t="s">
        <v>208</v>
      </c>
      <c r="B630" s="25" t="s">
        <v>100</v>
      </c>
      <c r="C630" s="26" t="s">
        <v>1379</v>
      </c>
      <c r="D630" s="43" t="s">
        <v>1380</v>
      </c>
      <c r="E630" s="27" t="s">
        <v>1381</v>
      </c>
      <c r="F630" s="28">
        <v>24936055</v>
      </c>
      <c r="G630" s="41">
        <f t="shared" si="20"/>
        <v>1</v>
      </c>
      <c r="H630" s="28">
        <v>24936055</v>
      </c>
      <c r="I630" s="28">
        <v>0</v>
      </c>
      <c r="J630" s="28">
        <v>0</v>
      </c>
      <c r="K630" s="28">
        <v>0</v>
      </c>
      <c r="L630" s="28">
        <v>0</v>
      </c>
      <c r="M630" s="28">
        <v>0</v>
      </c>
      <c r="N630" s="28">
        <v>0</v>
      </c>
      <c r="O630" s="28">
        <v>0</v>
      </c>
      <c r="P630" s="28">
        <v>0</v>
      </c>
      <c r="Q630" s="28">
        <v>0</v>
      </c>
      <c r="R630" s="28">
        <v>24936055</v>
      </c>
      <c r="S630" s="28"/>
      <c r="T630" s="28"/>
      <c r="U630" s="28"/>
      <c r="V630" s="28">
        <f t="shared" si="19"/>
        <v>24936055</v>
      </c>
      <c r="W630" s="54" t="s">
        <v>762</v>
      </c>
      <c r="X630" s="40"/>
    </row>
    <row r="631" spans="1:24" x14ac:dyDescent="0.2">
      <c r="A631" s="24" t="s">
        <v>208</v>
      </c>
      <c r="B631" s="25" t="s">
        <v>99</v>
      </c>
      <c r="C631" s="26" t="s">
        <v>1382</v>
      </c>
      <c r="D631" s="43" t="s">
        <v>1383</v>
      </c>
      <c r="E631" s="27" t="s">
        <v>1384</v>
      </c>
      <c r="F631" s="28">
        <v>25000000</v>
      </c>
      <c r="G631" s="41">
        <f t="shared" si="20"/>
        <v>0</v>
      </c>
      <c r="H631" s="28">
        <v>25000000</v>
      </c>
      <c r="I631" s="28">
        <v>0</v>
      </c>
      <c r="J631" s="28">
        <v>0</v>
      </c>
      <c r="K631" s="28">
        <v>0</v>
      </c>
      <c r="L631" s="28">
        <v>0</v>
      </c>
      <c r="M631" s="28">
        <v>0</v>
      </c>
      <c r="N631" s="28">
        <v>0</v>
      </c>
      <c r="O631" s="28">
        <v>0</v>
      </c>
      <c r="P631" s="28">
        <v>0</v>
      </c>
      <c r="Q631" s="28">
        <v>0</v>
      </c>
      <c r="R631" s="28">
        <v>0</v>
      </c>
      <c r="S631" s="28"/>
      <c r="T631" s="28"/>
      <c r="U631" s="28"/>
      <c r="V631" s="28">
        <f t="shared" si="19"/>
        <v>0</v>
      </c>
      <c r="W631" s="54" t="s">
        <v>762</v>
      </c>
      <c r="X631" s="40"/>
    </row>
    <row r="632" spans="1:24" x14ac:dyDescent="0.2">
      <c r="A632" s="24" t="s">
        <v>208</v>
      </c>
      <c r="B632" s="25" t="s">
        <v>99</v>
      </c>
      <c r="C632" s="26" t="s">
        <v>1073</v>
      </c>
      <c r="D632" s="43" t="s">
        <v>1385</v>
      </c>
      <c r="E632" s="27" t="s">
        <v>1386</v>
      </c>
      <c r="F632" s="28">
        <v>50000000</v>
      </c>
      <c r="G632" s="41">
        <f t="shared" si="20"/>
        <v>0</v>
      </c>
      <c r="H632" s="28">
        <v>50000000</v>
      </c>
      <c r="I632" s="28">
        <v>0</v>
      </c>
      <c r="J632" s="28">
        <v>0</v>
      </c>
      <c r="K632" s="28">
        <v>0</v>
      </c>
      <c r="L632" s="28">
        <v>0</v>
      </c>
      <c r="M632" s="28">
        <v>0</v>
      </c>
      <c r="N632" s="28">
        <v>0</v>
      </c>
      <c r="O632" s="28">
        <v>0</v>
      </c>
      <c r="P632" s="28">
        <v>0</v>
      </c>
      <c r="Q632" s="28">
        <v>0</v>
      </c>
      <c r="R632" s="28">
        <v>0</v>
      </c>
      <c r="S632" s="28"/>
      <c r="T632" s="28"/>
      <c r="U632" s="28"/>
      <c r="V632" s="28">
        <f t="shared" si="19"/>
        <v>0</v>
      </c>
      <c r="W632" s="54" t="s">
        <v>762</v>
      </c>
      <c r="X632" s="40"/>
    </row>
    <row r="633" spans="1:24" x14ac:dyDescent="0.2">
      <c r="A633" s="24" t="s">
        <v>208</v>
      </c>
      <c r="B633" s="25" t="s">
        <v>99</v>
      </c>
      <c r="C633" s="26" t="s">
        <v>129</v>
      </c>
      <c r="D633" s="43" t="s">
        <v>1387</v>
      </c>
      <c r="E633" s="27" t="s">
        <v>1388</v>
      </c>
      <c r="F633" s="28">
        <v>79999999</v>
      </c>
      <c r="G633" s="41">
        <f t="shared" si="20"/>
        <v>0</v>
      </c>
      <c r="H633" s="28">
        <v>79999999</v>
      </c>
      <c r="I633" s="28">
        <v>0</v>
      </c>
      <c r="J633" s="28">
        <v>0</v>
      </c>
      <c r="K633" s="28">
        <v>0</v>
      </c>
      <c r="L633" s="28">
        <v>0</v>
      </c>
      <c r="M633" s="28">
        <v>0</v>
      </c>
      <c r="N633" s="28">
        <v>0</v>
      </c>
      <c r="O633" s="28">
        <v>0</v>
      </c>
      <c r="P633" s="28">
        <v>0</v>
      </c>
      <c r="Q633" s="28">
        <v>0</v>
      </c>
      <c r="R633" s="28">
        <v>0</v>
      </c>
      <c r="S633" s="28"/>
      <c r="T633" s="28"/>
      <c r="U633" s="28"/>
      <c r="V633" s="28">
        <f t="shared" si="19"/>
        <v>0</v>
      </c>
      <c r="W633" s="54" t="s">
        <v>762</v>
      </c>
      <c r="X633" s="40"/>
    </row>
    <row r="634" spans="1:24" x14ac:dyDescent="0.2">
      <c r="A634" s="24" t="s">
        <v>208</v>
      </c>
      <c r="B634" s="25" t="s">
        <v>99</v>
      </c>
      <c r="C634" s="26" t="s">
        <v>129</v>
      </c>
      <c r="D634" s="43" t="s">
        <v>1389</v>
      </c>
      <c r="E634" s="27" t="s">
        <v>1390</v>
      </c>
      <c r="F634" s="28">
        <v>79999999</v>
      </c>
      <c r="G634" s="41">
        <f t="shared" si="20"/>
        <v>0</v>
      </c>
      <c r="H634" s="28">
        <v>79999999</v>
      </c>
      <c r="I634" s="28">
        <v>0</v>
      </c>
      <c r="J634" s="28">
        <v>0</v>
      </c>
      <c r="K634" s="28">
        <v>0</v>
      </c>
      <c r="L634" s="28">
        <v>0</v>
      </c>
      <c r="M634" s="28">
        <v>0</v>
      </c>
      <c r="N634" s="28">
        <v>0</v>
      </c>
      <c r="O634" s="28">
        <v>0</v>
      </c>
      <c r="P634" s="28">
        <v>0</v>
      </c>
      <c r="Q634" s="28">
        <v>0</v>
      </c>
      <c r="R634" s="28">
        <v>0</v>
      </c>
      <c r="S634" s="28"/>
      <c r="T634" s="28"/>
      <c r="U634" s="28"/>
      <c r="V634" s="28">
        <f t="shared" si="19"/>
        <v>0</v>
      </c>
      <c r="W634" s="54" t="s">
        <v>762</v>
      </c>
      <c r="X634" s="40"/>
    </row>
    <row r="635" spans="1:24" x14ac:dyDescent="0.2">
      <c r="A635" s="24" t="s">
        <v>208</v>
      </c>
      <c r="B635" s="25" t="s">
        <v>91</v>
      </c>
      <c r="C635" s="26" t="s">
        <v>102</v>
      </c>
      <c r="D635" s="43" t="s">
        <v>1391</v>
      </c>
      <c r="E635" s="27" t="s">
        <v>1392</v>
      </c>
      <c r="F635" s="28">
        <v>63123550</v>
      </c>
      <c r="G635" s="41">
        <f t="shared" si="20"/>
        <v>0</v>
      </c>
      <c r="H635" s="28">
        <v>44186485</v>
      </c>
      <c r="I635" s="28">
        <v>0</v>
      </c>
      <c r="J635" s="28">
        <v>0</v>
      </c>
      <c r="K635" s="28">
        <v>0</v>
      </c>
      <c r="L635" s="28">
        <v>0</v>
      </c>
      <c r="M635" s="28">
        <v>0</v>
      </c>
      <c r="N635" s="28">
        <v>0</v>
      </c>
      <c r="O635" s="28">
        <v>0</v>
      </c>
      <c r="P635" s="28">
        <v>0</v>
      </c>
      <c r="Q635" s="28">
        <v>0</v>
      </c>
      <c r="R635" s="28">
        <v>0</v>
      </c>
      <c r="S635" s="28"/>
      <c r="T635" s="28"/>
      <c r="U635" s="28"/>
      <c r="V635" s="28">
        <f t="shared" si="19"/>
        <v>0</v>
      </c>
      <c r="W635" s="54" t="s">
        <v>762</v>
      </c>
      <c r="X635" s="40"/>
    </row>
    <row r="636" spans="1:24" x14ac:dyDescent="0.2">
      <c r="A636" s="24" t="s">
        <v>208</v>
      </c>
      <c r="B636" s="25" t="s">
        <v>269</v>
      </c>
      <c r="C636" s="26" t="s">
        <v>270</v>
      </c>
      <c r="D636" s="43" t="s">
        <v>1393</v>
      </c>
      <c r="E636" s="27" t="s">
        <v>1394</v>
      </c>
      <c r="F636" s="28">
        <v>244544806</v>
      </c>
      <c r="G636" s="41">
        <f t="shared" si="20"/>
        <v>0</v>
      </c>
      <c r="H636" s="28">
        <v>97817922</v>
      </c>
      <c r="I636" s="28">
        <v>0</v>
      </c>
      <c r="J636" s="28">
        <v>0</v>
      </c>
      <c r="K636" s="28">
        <v>0</v>
      </c>
      <c r="L636" s="28">
        <v>0</v>
      </c>
      <c r="M636" s="28">
        <v>0</v>
      </c>
      <c r="N636" s="28">
        <v>0</v>
      </c>
      <c r="O636" s="28">
        <v>0</v>
      </c>
      <c r="P636" s="28">
        <v>0</v>
      </c>
      <c r="Q636" s="28">
        <v>0</v>
      </c>
      <c r="R636" s="28">
        <v>0</v>
      </c>
      <c r="S636" s="28"/>
      <c r="T636" s="28"/>
      <c r="U636" s="28"/>
      <c r="V636" s="28">
        <f t="shared" si="19"/>
        <v>0</v>
      </c>
      <c r="W636" s="54" t="s">
        <v>762</v>
      </c>
      <c r="X636" s="40"/>
    </row>
    <row r="637" spans="1:24" x14ac:dyDescent="0.2">
      <c r="A637" s="24" t="s">
        <v>208</v>
      </c>
      <c r="B637" s="25" t="s">
        <v>305</v>
      </c>
      <c r="C637" s="26" t="s">
        <v>1395</v>
      </c>
      <c r="D637" s="43" t="s">
        <v>1396</v>
      </c>
      <c r="E637" s="27" t="s">
        <v>1397</v>
      </c>
      <c r="F637" s="28">
        <v>183167275</v>
      </c>
      <c r="G637" s="41">
        <f t="shared" si="20"/>
        <v>0</v>
      </c>
      <c r="H637" s="28">
        <v>73266910</v>
      </c>
      <c r="I637" s="28">
        <v>0</v>
      </c>
      <c r="J637" s="28">
        <v>0</v>
      </c>
      <c r="K637" s="28">
        <v>0</v>
      </c>
      <c r="L637" s="28">
        <v>0</v>
      </c>
      <c r="M637" s="28">
        <v>0</v>
      </c>
      <c r="N637" s="28">
        <v>0</v>
      </c>
      <c r="O637" s="28">
        <v>0</v>
      </c>
      <c r="P637" s="28">
        <v>0</v>
      </c>
      <c r="Q637" s="28">
        <v>0</v>
      </c>
      <c r="R637" s="28">
        <v>0</v>
      </c>
      <c r="S637" s="28"/>
      <c r="T637" s="28"/>
      <c r="U637" s="28"/>
      <c r="V637" s="28">
        <f t="shared" ref="V637:V700" si="21">SUM(J637:U637)</f>
        <v>0</v>
      </c>
      <c r="W637" s="54" t="s">
        <v>762</v>
      </c>
      <c r="X637" s="40"/>
    </row>
    <row r="638" spans="1:24" x14ac:dyDescent="0.2">
      <c r="A638" s="24" t="s">
        <v>208</v>
      </c>
      <c r="B638" s="25" t="s">
        <v>98</v>
      </c>
      <c r="C638" s="26" t="s">
        <v>248</v>
      </c>
      <c r="D638" s="43" t="s">
        <v>1398</v>
      </c>
      <c r="E638" s="27" t="s">
        <v>1399</v>
      </c>
      <c r="F638" s="28">
        <v>114107671</v>
      </c>
      <c r="G638" s="41">
        <f t="shared" si="20"/>
        <v>0</v>
      </c>
      <c r="H638" s="28">
        <v>45643068</v>
      </c>
      <c r="I638" s="28">
        <v>0</v>
      </c>
      <c r="J638" s="28">
        <v>0</v>
      </c>
      <c r="K638" s="28">
        <v>0</v>
      </c>
      <c r="L638" s="28">
        <v>0</v>
      </c>
      <c r="M638" s="28">
        <v>0</v>
      </c>
      <c r="N638" s="28">
        <v>0</v>
      </c>
      <c r="O638" s="28">
        <v>0</v>
      </c>
      <c r="P638" s="28">
        <v>0</v>
      </c>
      <c r="Q638" s="28">
        <v>0</v>
      </c>
      <c r="R638" s="28">
        <v>0</v>
      </c>
      <c r="S638" s="28"/>
      <c r="T638" s="28"/>
      <c r="U638" s="28"/>
      <c r="V638" s="28">
        <f t="shared" si="21"/>
        <v>0</v>
      </c>
      <c r="W638" s="54" t="s">
        <v>762</v>
      </c>
      <c r="X638" s="40"/>
    </row>
    <row r="639" spans="1:24" x14ac:dyDescent="0.2">
      <c r="A639" s="24" t="s">
        <v>208</v>
      </c>
      <c r="B639" s="25" t="s">
        <v>94</v>
      </c>
      <c r="C639" s="26" t="s">
        <v>1400</v>
      </c>
      <c r="D639" s="43" t="s">
        <v>1401</v>
      </c>
      <c r="E639" s="27" t="s">
        <v>1402</v>
      </c>
      <c r="F639" s="28">
        <v>89000000</v>
      </c>
      <c r="G639" s="41">
        <f t="shared" si="20"/>
        <v>0</v>
      </c>
      <c r="H639" s="28">
        <v>62300000</v>
      </c>
      <c r="I639" s="28">
        <v>0</v>
      </c>
      <c r="J639" s="28">
        <v>0</v>
      </c>
      <c r="K639" s="28">
        <v>0</v>
      </c>
      <c r="L639" s="28">
        <v>0</v>
      </c>
      <c r="M639" s="28">
        <v>0</v>
      </c>
      <c r="N639" s="28">
        <v>0</v>
      </c>
      <c r="O639" s="28">
        <v>0</v>
      </c>
      <c r="P639" s="28">
        <v>0</v>
      </c>
      <c r="Q639" s="28">
        <v>0</v>
      </c>
      <c r="R639" s="28">
        <v>0</v>
      </c>
      <c r="S639" s="28"/>
      <c r="T639" s="28"/>
      <c r="U639" s="28"/>
      <c r="V639" s="28">
        <f t="shared" si="21"/>
        <v>0</v>
      </c>
      <c r="W639" s="54" t="s">
        <v>762</v>
      </c>
      <c r="X639" s="40"/>
    </row>
    <row r="640" spans="1:24" x14ac:dyDescent="0.2">
      <c r="A640" s="24" t="s">
        <v>208</v>
      </c>
      <c r="B640" s="25" t="s">
        <v>101</v>
      </c>
      <c r="C640" s="26" t="s">
        <v>133</v>
      </c>
      <c r="D640" s="43" t="s">
        <v>1403</v>
      </c>
      <c r="E640" s="27" t="s">
        <v>1404</v>
      </c>
      <c r="F640" s="28">
        <v>115017302</v>
      </c>
      <c r="G640" s="41">
        <f t="shared" si="20"/>
        <v>0</v>
      </c>
      <c r="H640" s="28">
        <v>46006921</v>
      </c>
      <c r="I640" s="28">
        <v>0</v>
      </c>
      <c r="J640" s="28">
        <v>0</v>
      </c>
      <c r="K640" s="28">
        <v>0</v>
      </c>
      <c r="L640" s="28">
        <v>0</v>
      </c>
      <c r="M640" s="28">
        <v>0</v>
      </c>
      <c r="N640" s="28">
        <v>0</v>
      </c>
      <c r="O640" s="28">
        <v>0</v>
      </c>
      <c r="P640" s="28">
        <v>0</v>
      </c>
      <c r="Q640" s="28">
        <v>0</v>
      </c>
      <c r="R640" s="28">
        <v>0</v>
      </c>
      <c r="S640" s="28"/>
      <c r="T640" s="28"/>
      <c r="U640" s="28"/>
      <c r="V640" s="28">
        <f t="shared" si="21"/>
        <v>0</v>
      </c>
      <c r="W640" s="54" t="s">
        <v>762</v>
      </c>
      <c r="X640" s="40"/>
    </row>
    <row r="641" spans="1:24" x14ac:dyDescent="0.2">
      <c r="A641" s="24" t="s">
        <v>208</v>
      </c>
      <c r="B641" s="25" t="s">
        <v>100</v>
      </c>
      <c r="C641" s="26" t="s">
        <v>131</v>
      </c>
      <c r="D641" s="43" t="s">
        <v>1405</v>
      </c>
      <c r="E641" s="27" t="s">
        <v>1406</v>
      </c>
      <c r="F641" s="28">
        <v>248111882</v>
      </c>
      <c r="G641" s="41">
        <f t="shared" si="20"/>
        <v>0</v>
      </c>
      <c r="H641" s="28">
        <v>99244753</v>
      </c>
      <c r="I641" s="28">
        <v>0</v>
      </c>
      <c r="J641" s="28">
        <v>0</v>
      </c>
      <c r="K641" s="28">
        <v>0</v>
      </c>
      <c r="L641" s="28">
        <v>0</v>
      </c>
      <c r="M641" s="28">
        <v>0</v>
      </c>
      <c r="N641" s="28">
        <v>0</v>
      </c>
      <c r="O641" s="28">
        <v>0</v>
      </c>
      <c r="P641" s="28">
        <v>0</v>
      </c>
      <c r="Q641" s="28">
        <v>0</v>
      </c>
      <c r="R641" s="28">
        <v>0</v>
      </c>
      <c r="S641" s="28"/>
      <c r="T641" s="28"/>
      <c r="U641" s="28"/>
      <c r="V641" s="28">
        <f t="shared" si="21"/>
        <v>0</v>
      </c>
      <c r="W641" s="54" t="s">
        <v>762</v>
      </c>
      <c r="X641" s="40"/>
    </row>
    <row r="642" spans="1:24" x14ac:dyDescent="0.2">
      <c r="A642" s="24" t="s">
        <v>208</v>
      </c>
      <c r="B642" s="25" t="s">
        <v>101</v>
      </c>
      <c r="C642" s="26" t="s">
        <v>1407</v>
      </c>
      <c r="D642" s="43" t="s">
        <v>1408</v>
      </c>
      <c r="E642" s="27" t="s">
        <v>1409</v>
      </c>
      <c r="F642" s="28">
        <v>53288834</v>
      </c>
      <c r="G642" s="41">
        <f t="shared" si="20"/>
        <v>0</v>
      </c>
      <c r="H642" s="28">
        <v>37302184</v>
      </c>
      <c r="I642" s="28">
        <v>0</v>
      </c>
      <c r="J642" s="28">
        <v>0</v>
      </c>
      <c r="K642" s="28">
        <v>0</v>
      </c>
      <c r="L642" s="28">
        <v>0</v>
      </c>
      <c r="M642" s="28">
        <v>0</v>
      </c>
      <c r="N642" s="28">
        <v>0</v>
      </c>
      <c r="O642" s="28">
        <v>0</v>
      </c>
      <c r="P642" s="28">
        <v>0</v>
      </c>
      <c r="Q642" s="28">
        <v>0</v>
      </c>
      <c r="R642" s="28">
        <v>0</v>
      </c>
      <c r="S642" s="28"/>
      <c r="T642" s="28"/>
      <c r="U642" s="28"/>
      <c r="V642" s="28">
        <f t="shared" si="21"/>
        <v>0</v>
      </c>
      <c r="W642" s="54" t="s">
        <v>762</v>
      </c>
      <c r="X642" s="40"/>
    </row>
    <row r="643" spans="1:24" x14ac:dyDescent="0.2">
      <c r="A643" s="24" t="s">
        <v>208</v>
      </c>
      <c r="B643" s="25" t="s">
        <v>100</v>
      </c>
      <c r="C643" s="26" t="s">
        <v>131</v>
      </c>
      <c r="D643" s="43" t="s">
        <v>1410</v>
      </c>
      <c r="E643" s="27" t="s">
        <v>1411</v>
      </c>
      <c r="F643" s="28">
        <v>45600000</v>
      </c>
      <c r="G643" s="41">
        <f t="shared" si="20"/>
        <v>0</v>
      </c>
      <c r="H643" s="28">
        <v>20520000</v>
      </c>
      <c r="I643" s="28">
        <v>0</v>
      </c>
      <c r="J643" s="28">
        <v>0</v>
      </c>
      <c r="K643" s="28">
        <v>0</v>
      </c>
      <c r="L643" s="28">
        <v>0</v>
      </c>
      <c r="M643" s="28">
        <v>0</v>
      </c>
      <c r="N643" s="28">
        <v>0</v>
      </c>
      <c r="O643" s="28">
        <v>0</v>
      </c>
      <c r="P643" s="28">
        <v>0</v>
      </c>
      <c r="Q643" s="28">
        <v>0</v>
      </c>
      <c r="R643" s="28">
        <v>0</v>
      </c>
      <c r="S643" s="28"/>
      <c r="T643" s="28"/>
      <c r="U643" s="28"/>
      <c r="V643" s="28">
        <f t="shared" si="21"/>
        <v>0</v>
      </c>
      <c r="W643" s="54" t="s">
        <v>762</v>
      </c>
      <c r="X643" s="40"/>
    </row>
    <row r="644" spans="1:24" x14ac:dyDescent="0.2">
      <c r="A644" s="24" t="s">
        <v>208</v>
      </c>
      <c r="B644" s="25" t="s">
        <v>96</v>
      </c>
      <c r="C644" s="26" t="s">
        <v>112</v>
      </c>
      <c r="D644" s="43" t="s">
        <v>1412</v>
      </c>
      <c r="E644" s="27" t="s">
        <v>1413</v>
      </c>
      <c r="F644" s="28">
        <v>72000000</v>
      </c>
      <c r="G644" s="41">
        <f t="shared" si="20"/>
        <v>0</v>
      </c>
      <c r="H644" s="28">
        <v>32400000</v>
      </c>
      <c r="I644" s="28">
        <v>0</v>
      </c>
      <c r="J644" s="28">
        <v>0</v>
      </c>
      <c r="K644" s="28">
        <v>0</v>
      </c>
      <c r="L644" s="28">
        <v>0</v>
      </c>
      <c r="M644" s="28">
        <v>0</v>
      </c>
      <c r="N644" s="28">
        <v>0</v>
      </c>
      <c r="O644" s="28">
        <v>0</v>
      </c>
      <c r="P644" s="28">
        <v>0</v>
      </c>
      <c r="Q644" s="28">
        <v>0</v>
      </c>
      <c r="R644" s="28">
        <v>0</v>
      </c>
      <c r="S644" s="28"/>
      <c r="T644" s="28"/>
      <c r="U644" s="28"/>
      <c r="V644" s="28">
        <f t="shared" si="21"/>
        <v>0</v>
      </c>
      <c r="W644" s="54" t="s">
        <v>762</v>
      </c>
      <c r="X644" s="40"/>
    </row>
    <row r="645" spans="1:24" x14ac:dyDescent="0.2">
      <c r="A645" s="24" t="s">
        <v>208</v>
      </c>
      <c r="B645" s="25" t="s">
        <v>255</v>
      </c>
      <c r="C645" s="26" t="s">
        <v>1414</v>
      </c>
      <c r="D645" s="43" t="s">
        <v>1415</v>
      </c>
      <c r="E645" s="27" t="s">
        <v>1416</v>
      </c>
      <c r="F645" s="28">
        <v>76800000</v>
      </c>
      <c r="G645" s="41">
        <f t="shared" si="20"/>
        <v>0</v>
      </c>
      <c r="H645" s="28">
        <v>34560000</v>
      </c>
      <c r="I645" s="28">
        <v>0</v>
      </c>
      <c r="J645" s="28">
        <v>0</v>
      </c>
      <c r="K645" s="28">
        <v>0</v>
      </c>
      <c r="L645" s="28">
        <v>0</v>
      </c>
      <c r="M645" s="28">
        <v>0</v>
      </c>
      <c r="N645" s="28">
        <v>0</v>
      </c>
      <c r="O645" s="28">
        <v>0</v>
      </c>
      <c r="P645" s="28">
        <v>0</v>
      </c>
      <c r="Q645" s="28">
        <v>0</v>
      </c>
      <c r="R645" s="28">
        <v>0</v>
      </c>
      <c r="S645" s="28"/>
      <c r="T645" s="28"/>
      <c r="U645" s="28"/>
      <c r="V645" s="28">
        <f t="shared" si="21"/>
        <v>0</v>
      </c>
      <c r="W645" s="54" t="s">
        <v>762</v>
      </c>
      <c r="X645" s="40"/>
    </row>
    <row r="646" spans="1:24" x14ac:dyDescent="0.2">
      <c r="A646" s="24" t="s">
        <v>208</v>
      </c>
      <c r="B646" s="25" t="s">
        <v>93</v>
      </c>
      <c r="C646" s="26" t="s">
        <v>1417</v>
      </c>
      <c r="D646" s="43" t="s">
        <v>1418</v>
      </c>
      <c r="E646" s="27" t="s">
        <v>1419</v>
      </c>
      <c r="F646" s="28">
        <v>61359792</v>
      </c>
      <c r="G646" s="41">
        <f t="shared" si="20"/>
        <v>0</v>
      </c>
      <c r="H646" s="28">
        <v>42951854</v>
      </c>
      <c r="I646" s="28">
        <v>0</v>
      </c>
      <c r="J646" s="28">
        <v>0</v>
      </c>
      <c r="K646" s="28">
        <v>0</v>
      </c>
      <c r="L646" s="28">
        <v>0</v>
      </c>
      <c r="M646" s="28">
        <v>0</v>
      </c>
      <c r="N646" s="28">
        <v>0</v>
      </c>
      <c r="O646" s="28">
        <v>0</v>
      </c>
      <c r="P646" s="28">
        <v>0</v>
      </c>
      <c r="Q646" s="28">
        <v>0</v>
      </c>
      <c r="R646" s="28">
        <v>0</v>
      </c>
      <c r="S646" s="28"/>
      <c r="T646" s="28"/>
      <c r="U646" s="28"/>
      <c r="V646" s="28">
        <f t="shared" si="21"/>
        <v>0</v>
      </c>
      <c r="W646" s="54" t="s">
        <v>762</v>
      </c>
      <c r="X646" s="40"/>
    </row>
    <row r="647" spans="1:24" x14ac:dyDescent="0.2">
      <c r="A647" s="24" t="s">
        <v>208</v>
      </c>
      <c r="B647" s="25" t="s">
        <v>101</v>
      </c>
      <c r="C647" s="26" t="s">
        <v>278</v>
      </c>
      <c r="D647" s="43" t="s">
        <v>1420</v>
      </c>
      <c r="E647" s="27" t="s">
        <v>1421</v>
      </c>
      <c r="F647" s="28">
        <v>65881200</v>
      </c>
      <c r="G647" s="41">
        <f t="shared" si="20"/>
        <v>0</v>
      </c>
      <c r="H647" s="28">
        <v>29646540</v>
      </c>
      <c r="I647" s="28">
        <v>0</v>
      </c>
      <c r="J647" s="28">
        <v>0</v>
      </c>
      <c r="K647" s="28">
        <v>0</v>
      </c>
      <c r="L647" s="28">
        <v>0</v>
      </c>
      <c r="M647" s="28">
        <v>0</v>
      </c>
      <c r="N647" s="28">
        <v>0</v>
      </c>
      <c r="O647" s="28">
        <v>0</v>
      </c>
      <c r="P647" s="28">
        <v>0</v>
      </c>
      <c r="Q647" s="28">
        <v>0</v>
      </c>
      <c r="R647" s="28">
        <v>0</v>
      </c>
      <c r="S647" s="28"/>
      <c r="T647" s="28"/>
      <c r="U647" s="28"/>
      <c r="V647" s="28">
        <f t="shared" si="21"/>
        <v>0</v>
      </c>
      <c r="W647" s="54" t="s">
        <v>762</v>
      </c>
      <c r="X647" s="40"/>
    </row>
    <row r="648" spans="1:24" x14ac:dyDescent="0.2">
      <c r="A648" s="24" t="s">
        <v>208</v>
      </c>
      <c r="B648" s="25" t="s">
        <v>98</v>
      </c>
      <c r="C648" s="26" t="s">
        <v>294</v>
      </c>
      <c r="D648" s="43" t="s">
        <v>1422</v>
      </c>
      <c r="E648" s="27" t="s">
        <v>1423</v>
      </c>
      <c r="F648" s="28">
        <v>115840000</v>
      </c>
      <c r="G648" s="41">
        <f t="shared" si="20"/>
        <v>0</v>
      </c>
      <c r="H648" s="28">
        <v>34752000</v>
      </c>
      <c r="I648" s="28">
        <v>0</v>
      </c>
      <c r="J648" s="28">
        <v>0</v>
      </c>
      <c r="K648" s="28">
        <v>0</v>
      </c>
      <c r="L648" s="28">
        <v>0</v>
      </c>
      <c r="M648" s="28">
        <v>0</v>
      </c>
      <c r="N648" s="28">
        <v>0</v>
      </c>
      <c r="O648" s="28">
        <v>0</v>
      </c>
      <c r="P648" s="28">
        <v>0</v>
      </c>
      <c r="Q648" s="28">
        <v>0</v>
      </c>
      <c r="R648" s="28">
        <v>0</v>
      </c>
      <c r="S648" s="28"/>
      <c r="T648" s="28"/>
      <c r="U648" s="28"/>
      <c r="V648" s="28">
        <f t="shared" si="21"/>
        <v>0</v>
      </c>
      <c r="W648" s="54" t="s">
        <v>762</v>
      </c>
      <c r="X648" s="40"/>
    </row>
    <row r="649" spans="1:24" x14ac:dyDescent="0.2">
      <c r="A649" s="24" t="s">
        <v>208</v>
      </c>
      <c r="B649" s="25" t="s">
        <v>93</v>
      </c>
      <c r="C649" s="26" t="s">
        <v>360</v>
      </c>
      <c r="D649" s="43" t="s">
        <v>1424</v>
      </c>
      <c r="E649" s="27" t="s">
        <v>1425</v>
      </c>
      <c r="F649" s="28">
        <v>41000000</v>
      </c>
      <c r="G649" s="41">
        <f t="shared" si="20"/>
        <v>0</v>
      </c>
      <c r="H649" s="28">
        <v>20500000</v>
      </c>
      <c r="I649" s="28">
        <v>0</v>
      </c>
      <c r="J649" s="28">
        <v>0</v>
      </c>
      <c r="K649" s="28">
        <v>0</v>
      </c>
      <c r="L649" s="28">
        <v>0</v>
      </c>
      <c r="M649" s="28">
        <v>0</v>
      </c>
      <c r="N649" s="28">
        <v>0</v>
      </c>
      <c r="O649" s="28">
        <v>0</v>
      </c>
      <c r="P649" s="28">
        <v>0</v>
      </c>
      <c r="Q649" s="28">
        <v>0</v>
      </c>
      <c r="R649" s="28">
        <v>0</v>
      </c>
      <c r="S649" s="28"/>
      <c r="T649" s="28"/>
      <c r="U649" s="28"/>
      <c r="V649" s="28">
        <f t="shared" si="21"/>
        <v>0</v>
      </c>
      <c r="W649" s="54" t="s">
        <v>762</v>
      </c>
      <c r="X649" s="40"/>
    </row>
    <row r="650" spans="1:24" x14ac:dyDescent="0.2">
      <c r="A650" s="24" t="s">
        <v>208</v>
      </c>
      <c r="B650" s="25" t="s">
        <v>95</v>
      </c>
      <c r="C650" s="26" t="s">
        <v>318</v>
      </c>
      <c r="D650" s="43" t="s">
        <v>1426</v>
      </c>
      <c r="E650" s="27" t="s">
        <v>1427</v>
      </c>
      <c r="F650" s="28">
        <v>16280000</v>
      </c>
      <c r="G650" s="41">
        <f t="shared" si="20"/>
        <v>0</v>
      </c>
      <c r="H650" s="28">
        <v>13024000</v>
      </c>
      <c r="I650" s="28">
        <v>0</v>
      </c>
      <c r="J650" s="28">
        <v>0</v>
      </c>
      <c r="K650" s="28">
        <v>0</v>
      </c>
      <c r="L650" s="28">
        <v>0</v>
      </c>
      <c r="M650" s="28">
        <v>0</v>
      </c>
      <c r="N650" s="28">
        <v>0</v>
      </c>
      <c r="O650" s="28">
        <v>0</v>
      </c>
      <c r="P650" s="28">
        <v>0</v>
      </c>
      <c r="Q650" s="28">
        <v>0</v>
      </c>
      <c r="R650" s="28">
        <v>0</v>
      </c>
      <c r="S650" s="28"/>
      <c r="T650" s="28"/>
      <c r="U650" s="28"/>
      <c r="V650" s="28">
        <f t="shared" si="21"/>
        <v>0</v>
      </c>
      <c r="W650" s="54" t="s">
        <v>762</v>
      </c>
      <c r="X650" s="40"/>
    </row>
    <row r="651" spans="1:24" x14ac:dyDescent="0.2">
      <c r="A651" s="24" t="s">
        <v>208</v>
      </c>
      <c r="B651" s="25" t="s">
        <v>101</v>
      </c>
      <c r="C651" s="26" t="s">
        <v>929</v>
      </c>
      <c r="D651" s="43" t="s">
        <v>1428</v>
      </c>
      <c r="E651" s="27" t="s">
        <v>1429</v>
      </c>
      <c r="F651" s="28">
        <v>247285803</v>
      </c>
      <c r="G651" s="41">
        <f t="shared" si="20"/>
        <v>0</v>
      </c>
      <c r="H651" s="28">
        <v>98914321</v>
      </c>
      <c r="I651" s="28">
        <v>0</v>
      </c>
      <c r="J651" s="28">
        <v>0</v>
      </c>
      <c r="K651" s="28">
        <v>0</v>
      </c>
      <c r="L651" s="28">
        <v>0</v>
      </c>
      <c r="M651" s="28">
        <v>0</v>
      </c>
      <c r="N651" s="28">
        <v>0</v>
      </c>
      <c r="O651" s="28">
        <v>0</v>
      </c>
      <c r="P651" s="28">
        <v>0</v>
      </c>
      <c r="Q651" s="28">
        <v>0</v>
      </c>
      <c r="R651" s="28">
        <v>0</v>
      </c>
      <c r="S651" s="28"/>
      <c r="T651" s="28"/>
      <c r="U651" s="28"/>
      <c r="V651" s="28">
        <f t="shared" si="21"/>
        <v>0</v>
      </c>
      <c r="W651" s="54" t="s">
        <v>762</v>
      </c>
      <c r="X651" s="40"/>
    </row>
    <row r="652" spans="1:24" x14ac:dyDescent="0.2">
      <c r="A652" s="24" t="s">
        <v>208</v>
      </c>
      <c r="B652" s="25" t="s">
        <v>93</v>
      </c>
      <c r="C652" s="26" t="s">
        <v>1430</v>
      </c>
      <c r="D652" s="43" t="s">
        <v>1431</v>
      </c>
      <c r="E652" s="27" t="s">
        <v>1432</v>
      </c>
      <c r="F652" s="28">
        <v>35300000</v>
      </c>
      <c r="G652" s="41">
        <f t="shared" si="20"/>
        <v>0</v>
      </c>
      <c r="H652" s="28">
        <v>17650000</v>
      </c>
      <c r="I652" s="28">
        <v>0</v>
      </c>
      <c r="J652" s="28">
        <v>0</v>
      </c>
      <c r="K652" s="28">
        <v>0</v>
      </c>
      <c r="L652" s="28">
        <v>0</v>
      </c>
      <c r="M652" s="28">
        <v>0</v>
      </c>
      <c r="N652" s="28">
        <v>0</v>
      </c>
      <c r="O652" s="28">
        <v>0</v>
      </c>
      <c r="P652" s="28">
        <v>0</v>
      </c>
      <c r="Q652" s="28">
        <v>0</v>
      </c>
      <c r="R652" s="28">
        <v>0</v>
      </c>
      <c r="S652" s="28"/>
      <c r="T652" s="28"/>
      <c r="U652" s="28"/>
      <c r="V652" s="28">
        <f t="shared" si="21"/>
        <v>0</v>
      </c>
      <c r="W652" s="54" t="s">
        <v>762</v>
      </c>
      <c r="X652" s="40"/>
    </row>
    <row r="653" spans="1:24" x14ac:dyDescent="0.2">
      <c r="A653" s="24" t="s">
        <v>208</v>
      </c>
      <c r="B653" s="25" t="s">
        <v>95</v>
      </c>
      <c r="C653" s="26" t="s">
        <v>317</v>
      </c>
      <c r="D653" s="43" t="s">
        <v>1433</v>
      </c>
      <c r="E653" s="27" t="s">
        <v>1434</v>
      </c>
      <c r="F653" s="28">
        <v>159923114</v>
      </c>
      <c r="G653" s="41">
        <f t="shared" si="20"/>
        <v>0</v>
      </c>
      <c r="H653" s="28">
        <v>95953868</v>
      </c>
      <c r="I653" s="28">
        <v>0</v>
      </c>
      <c r="J653" s="28">
        <v>0</v>
      </c>
      <c r="K653" s="28">
        <v>0</v>
      </c>
      <c r="L653" s="28">
        <v>0</v>
      </c>
      <c r="M653" s="28">
        <v>0</v>
      </c>
      <c r="N653" s="28">
        <v>0</v>
      </c>
      <c r="O653" s="28">
        <v>0</v>
      </c>
      <c r="P653" s="28">
        <v>0</v>
      </c>
      <c r="Q653" s="28">
        <v>0</v>
      </c>
      <c r="R653" s="28">
        <v>0</v>
      </c>
      <c r="S653" s="28"/>
      <c r="T653" s="28"/>
      <c r="U653" s="28"/>
      <c r="V653" s="28">
        <f t="shared" si="21"/>
        <v>0</v>
      </c>
      <c r="W653" s="54" t="s">
        <v>762</v>
      </c>
      <c r="X653" s="40"/>
    </row>
    <row r="654" spans="1:24" x14ac:dyDescent="0.2">
      <c r="A654" s="24" t="s">
        <v>208</v>
      </c>
      <c r="B654" s="25" t="s">
        <v>95</v>
      </c>
      <c r="C654" s="26" t="s">
        <v>316</v>
      </c>
      <c r="D654" s="43" t="s">
        <v>1435</v>
      </c>
      <c r="E654" s="27" t="s">
        <v>1436</v>
      </c>
      <c r="F654" s="28">
        <v>56154876</v>
      </c>
      <c r="G654" s="41">
        <f t="shared" si="20"/>
        <v>0</v>
      </c>
      <c r="H654" s="28">
        <v>39308413</v>
      </c>
      <c r="I654" s="28">
        <v>0</v>
      </c>
      <c r="J654" s="28">
        <v>0</v>
      </c>
      <c r="K654" s="28">
        <v>0</v>
      </c>
      <c r="L654" s="28">
        <v>0</v>
      </c>
      <c r="M654" s="28">
        <v>0</v>
      </c>
      <c r="N654" s="28">
        <v>0</v>
      </c>
      <c r="O654" s="28">
        <v>0</v>
      </c>
      <c r="P654" s="28">
        <v>0</v>
      </c>
      <c r="Q654" s="28">
        <v>0</v>
      </c>
      <c r="R654" s="28">
        <v>0</v>
      </c>
      <c r="S654" s="28"/>
      <c r="T654" s="28"/>
      <c r="U654" s="28"/>
      <c r="V654" s="28">
        <f t="shared" si="21"/>
        <v>0</v>
      </c>
      <c r="W654" s="54" t="s">
        <v>762</v>
      </c>
      <c r="X654" s="40"/>
    </row>
    <row r="655" spans="1:24" x14ac:dyDescent="0.2">
      <c r="A655" s="24" t="s">
        <v>208</v>
      </c>
      <c r="B655" s="25" t="s">
        <v>92</v>
      </c>
      <c r="C655" s="26" t="s">
        <v>107</v>
      </c>
      <c r="D655" s="43" t="s">
        <v>1437</v>
      </c>
      <c r="E655" s="27" t="s">
        <v>1438</v>
      </c>
      <c r="F655" s="28">
        <v>242474480</v>
      </c>
      <c r="G655" s="41">
        <f t="shared" si="20"/>
        <v>0</v>
      </c>
      <c r="H655" s="28">
        <v>96989792</v>
      </c>
      <c r="I655" s="28">
        <v>0</v>
      </c>
      <c r="J655" s="28">
        <v>0</v>
      </c>
      <c r="K655" s="28">
        <v>0</v>
      </c>
      <c r="L655" s="28">
        <v>0</v>
      </c>
      <c r="M655" s="28">
        <v>0</v>
      </c>
      <c r="N655" s="28">
        <v>0</v>
      </c>
      <c r="O655" s="28">
        <v>0</v>
      </c>
      <c r="P655" s="28">
        <v>0</v>
      </c>
      <c r="Q655" s="28">
        <v>0</v>
      </c>
      <c r="R655" s="28">
        <v>0</v>
      </c>
      <c r="S655" s="28"/>
      <c r="T655" s="28"/>
      <c r="U655" s="28"/>
      <c r="V655" s="28">
        <f t="shared" si="21"/>
        <v>0</v>
      </c>
      <c r="W655" s="54" t="s">
        <v>762</v>
      </c>
      <c r="X655" s="40"/>
    </row>
    <row r="656" spans="1:24" x14ac:dyDescent="0.2">
      <c r="A656" s="24" t="s">
        <v>208</v>
      </c>
      <c r="B656" s="25" t="s">
        <v>92</v>
      </c>
      <c r="C656" s="26" t="s">
        <v>107</v>
      </c>
      <c r="D656" s="43" t="s">
        <v>1439</v>
      </c>
      <c r="E656" s="27" t="s">
        <v>1440</v>
      </c>
      <c r="F656" s="28">
        <v>214629419</v>
      </c>
      <c r="G656" s="41">
        <f t="shared" si="20"/>
        <v>0</v>
      </c>
      <c r="H656" s="28">
        <v>85851768</v>
      </c>
      <c r="I656" s="28">
        <v>0</v>
      </c>
      <c r="J656" s="28">
        <v>0</v>
      </c>
      <c r="K656" s="28">
        <v>0</v>
      </c>
      <c r="L656" s="28">
        <v>0</v>
      </c>
      <c r="M656" s="28">
        <v>0</v>
      </c>
      <c r="N656" s="28">
        <v>0</v>
      </c>
      <c r="O656" s="28">
        <v>0</v>
      </c>
      <c r="P656" s="28">
        <v>0</v>
      </c>
      <c r="Q656" s="28">
        <v>0</v>
      </c>
      <c r="R656" s="28">
        <v>0</v>
      </c>
      <c r="S656" s="28"/>
      <c r="T656" s="28"/>
      <c r="U656" s="28"/>
      <c r="V656" s="28">
        <f t="shared" si="21"/>
        <v>0</v>
      </c>
      <c r="W656" s="54" t="s">
        <v>762</v>
      </c>
      <c r="X656" s="40"/>
    </row>
    <row r="657" spans="1:24" x14ac:dyDescent="0.2">
      <c r="A657" s="24" t="s">
        <v>208</v>
      </c>
      <c r="B657" s="25" t="s">
        <v>95</v>
      </c>
      <c r="C657" s="26" t="s">
        <v>315</v>
      </c>
      <c r="D657" s="43" t="s">
        <v>1441</v>
      </c>
      <c r="E657" s="27" t="s">
        <v>1442</v>
      </c>
      <c r="F657" s="28">
        <v>37012500</v>
      </c>
      <c r="G657" s="41">
        <f t="shared" si="20"/>
        <v>0</v>
      </c>
      <c r="H657" s="28">
        <v>16655625</v>
      </c>
      <c r="I657" s="28">
        <v>0</v>
      </c>
      <c r="J657" s="28">
        <v>0</v>
      </c>
      <c r="K657" s="28">
        <v>0</v>
      </c>
      <c r="L657" s="28">
        <v>0</v>
      </c>
      <c r="M657" s="28">
        <v>0</v>
      </c>
      <c r="N657" s="28">
        <v>0</v>
      </c>
      <c r="O657" s="28">
        <v>0</v>
      </c>
      <c r="P657" s="28">
        <v>0</v>
      </c>
      <c r="Q657" s="28">
        <v>0</v>
      </c>
      <c r="R657" s="28">
        <v>0</v>
      </c>
      <c r="S657" s="28"/>
      <c r="T657" s="28"/>
      <c r="U657" s="28"/>
      <c r="V657" s="28">
        <f t="shared" si="21"/>
        <v>0</v>
      </c>
      <c r="W657" s="54" t="s">
        <v>762</v>
      </c>
      <c r="X657" s="40"/>
    </row>
    <row r="658" spans="1:24" x14ac:dyDescent="0.2">
      <c r="A658" s="24" t="s">
        <v>208</v>
      </c>
      <c r="B658" s="25" t="s">
        <v>95</v>
      </c>
      <c r="C658" s="26" t="s">
        <v>315</v>
      </c>
      <c r="D658" s="43" t="s">
        <v>1443</v>
      </c>
      <c r="E658" s="27" t="s">
        <v>1444</v>
      </c>
      <c r="F658" s="28">
        <v>20918125</v>
      </c>
      <c r="G658" s="41">
        <f t="shared" si="20"/>
        <v>0</v>
      </c>
      <c r="H658" s="28">
        <v>9413156</v>
      </c>
      <c r="I658" s="28">
        <v>0</v>
      </c>
      <c r="J658" s="28">
        <v>0</v>
      </c>
      <c r="K658" s="28">
        <v>0</v>
      </c>
      <c r="L658" s="28">
        <v>0</v>
      </c>
      <c r="M658" s="28">
        <v>0</v>
      </c>
      <c r="N658" s="28">
        <v>0</v>
      </c>
      <c r="O658" s="28">
        <v>0</v>
      </c>
      <c r="P658" s="28">
        <v>0</v>
      </c>
      <c r="Q658" s="28">
        <v>0</v>
      </c>
      <c r="R658" s="28">
        <v>0</v>
      </c>
      <c r="S658" s="28"/>
      <c r="T658" s="28"/>
      <c r="U658" s="28"/>
      <c r="V658" s="28">
        <f t="shared" si="21"/>
        <v>0</v>
      </c>
      <c r="W658" s="54" t="s">
        <v>762</v>
      </c>
      <c r="X658" s="40"/>
    </row>
    <row r="659" spans="1:24" x14ac:dyDescent="0.2">
      <c r="A659" s="24" t="s">
        <v>208</v>
      </c>
      <c r="B659" s="25" t="s">
        <v>237</v>
      </c>
      <c r="C659" s="26" t="s">
        <v>914</v>
      </c>
      <c r="D659" s="43" t="s">
        <v>1445</v>
      </c>
      <c r="E659" s="27" t="s">
        <v>1446</v>
      </c>
      <c r="F659" s="28">
        <v>172396961</v>
      </c>
      <c r="G659" s="41">
        <f t="shared" si="20"/>
        <v>0</v>
      </c>
      <c r="H659" s="28">
        <v>68958784</v>
      </c>
      <c r="I659" s="28">
        <v>0</v>
      </c>
      <c r="J659" s="28">
        <v>0</v>
      </c>
      <c r="K659" s="28">
        <v>0</v>
      </c>
      <c r="L659" s="28">
        <v>0</v>
      </c>
      <c r="M659" s="28">
        <v>0</v>
      </c>
      <c r="N659" s="28">
        <v>0</v>
      </c>
      <c r="O659" s="28">
        <v>0</v>
      </c>
      <c r="P659" s="28">
        <v>0</v>
      </c>
      <c r="Q659" s="28">
        <v>0</v>
      </c>
      <c r="R659" s="28">
        <v>0</v>
      </c>
      <c r="S659" s="28"/>
      <c r="T659" s="28"/>
      <c r="U659" s="28"/>
      <c r="V659" s="28">
        <f t="shared" si="21"/>
        <v>0</v>
      </c>
      <c r="W659" s="54" t="s">
        <v>762</v>
      </c>
      <c r="X659" s="40"/>
    </row>
    <row r="660" spans="1:24" x14ac:dyDescent="0.2">
      <c r="A660" s="24" t="s">
        <v>208</v>
      </c>
      <c r="B660" s="25" t="s">
        <v>917</v>
      </c>
      <c r="C660" s="26" t="s">
        <v>918</v>
      </c>
      <c r="D660" s="43" t="s">
        <v>1447</v>
      </c>
      <c r="E660" s="27" t="s">
        <v>1448</v>
      </c>
      <c r="F660" s="28">
        <v>214913892</v>
      </c>
      <c r="G660" s="41">
        <f t="shared" si="20"/>
        <v>0</v>
      </c>
      <c r="H660" s="28">
        <v>85965557</v>
      </c>
      <c r="I660" s="28">
        <v>0</v>
      </c>
      <c r="J660" s="28">
        <v>0</v>
      </c>
      <c r="K660" s="28">
        <v>0</v>
      </c>
      <c r="L660" s="28">
        <v>0</v>
      </c>
      <c r="M660" s="28">
        <v>0</v>
      </c>
      <c r="N660" s="28">
        <v>0</v>
      </c>
      <c r="O660" s="28">
        <v>0</v>
      </c>
      <c r="P660" s="28">
        <v>0</v>
      </c>
      <c r="Q660" s="28">
        <v>0</v>
      </c>
      <c r="R660" s="28">
        <v>0</v>
      </c>
      <c r="S660" s="28"/>
      <c r="T660" s="28"/>
      <c r="U660" s="28"/>
      <c r="V660" s="28">
        <f t="shared" si="21"/>
        <v>0</v>
      </c>
      <c r="W660" s="54" t="s">
        <v>762</v>
      </c>
      <c r="X660" s="40"/>
    </row>
    <row r="661" spans="1:24" x14ac:dyDescent="0.2">
      <c r="A661" s="24" t="s">
        <v>208</v>
      </c>
      <c r="B661" s="25" t="s">
        <v>99</v>
      </c>
      <c r="C661" s="26" t="s">
        <v>128</v>
      </c>
      <c r="D661" s="43" t="s">
        <v>1449</v>
      </c>
      <c r="E661" s="27" t="s">
        <v>1450</v>
      </c>
      <c r="F661" s="28">
        <v>52500000</v>
      </c>
      <c r="G661" s="41">
        <f t="shared" si="20"/>
        <v>0</v>
      </c>
      <c r="H661" s="28">
        <v>23625000</v>
      </c>
      <c r="I661" s="28">
        <v>0</v>
      </c>
      <c r="J661" s="28">
        <v>0</v>
      </c>
      <c r="K661" s="28">
        <v>0</v>
      </c>
      <c r="L661" s="28">
        <v>0</v>
      </c>
      <c r="M661" s="28">
        <v>0</v>
      </c>
      <c r="N661" s="28">
        <v>0</v>
      </c>
      <c r="O661" s="28">
        <v>0</v>
      </c>
      <c r="P661" s="28">
        <v>0</v>
      </c>
      <c r="Q661" s="28">
        <v>0</v>
      </c>
      <c r="R661" s="28">
        <v>0</v>
      </c>
      <c r="S661" s="28"/>
      <c r="T661" s="28"/>
      <c r="U661" s="28"/>
      <c r="V661" s="28">
        <f t="shared" si="21"/>
        <v>0</v>
      </c>
      <c r="W661" s="54" t="s">
        <v>762</v>
      </c>
      <c r="X661" s="40"/>
    </row>
    <row r="662" spans="1:24" x14ac:dyDescent="0.2">
      <c r="A662" s="24" t="s">
        <v>208</v>
      </c>
      <c r="B662" s="25" t="s">
        <v>101</v>
      </c>
      <c r="C662" s="26" t="s">
        <v>334</v>
      </c>
      <c r="D662" s="43" t="s">
        <v>1451</v>
      </c>
      <c r="E662" s="27" t="s">
        <v>1452</v>
      </c>
      <c r="F662" s="28">
        <v>24800000</v>
      </c>
      <c r="G662" s="41">
        <f t="shared" si="20"/>
        <v>0</v>
      </c>
      <c r="H662" s="28">
        <v>14880000</v>
      </c>
      <c r="I662" s="28">
        <v>0</v>
      </c>
      <c r="J662" s="28">
        <v>0</v>
      </c>
      <c r="K662" s="28">
        <v>0</v>
      </c>
      <c r="L662" s="28">
        <v>0</v>
      </c>
      <c r="M662" s="28">
        <v>0</v>
      </c>
      <c r="N662" s="28">
        <v>0</v>
      </c>
      <c r="O662" s="28">
        <v>0</v>
      </c>
      <c r="P662" s="28">
        <v>0</v>
      </c>
      <c r="Q662" s="28">
        <v>0</v>
      </c>
      <c r="R662" s="28">
        <v>0</v>
      </c>
      <c r="S662" s="28"/>
      <c r="T662" s="28"/>
      <c r="U662" s="28"/>
      <c r="V662" s="28">
        <f t="shared" si="21"/>
        <v>0</v>
      </c>
      <c r="W662" s="54" t="s">
        <v>762</v>
      </c>
      <c r="X662" s="40"/>
    </row>
    <row r="663" spans="1:24" x14ac:dyDescent="0.2">
      <c r="A663" s="24" t="s">
        <v>208</v>
      </c>
      <c r="B663" s="25" t="s">
        <v>101</v>
      </c>
      <c r="C663" s="26" t="s">
        <v>334</v>
      </c>
      <c r="D663" s="43" t="s">
        <v>1453</v>
      </c>
      <c r="E663" s="27" t="s">
        <v>1454</v>
      </c>
      <c r="F663" s="28">
        <v>49995000</v>
      </c>
      <c r="G663" s="41">
        <f t="shared" si="20"/>
        <v>0</v>
      </c>
      <c r="H663" s="28">
        <v>22497750</v>
      </c>
      <c r="I663" s="28">
        <v>0</v>
      </c>
      <c r="J663" s="28">
        <v>0</v>
      </c>
      <c r="K663" s="28">
        <v>0</v>
      </c>
      <c r="L663" s="28">
        <v>0</v>
      </c>
      <c r="M663" s="28">
        <v>0</v>
      </c>
      <c r="N663" s="28">
        <v>0</v>
      </c>
      <c r="O663" s="28">
        <v>0</v>
      </c>
      <c r="P663" s="28">
        <v>0</v>
      </c>
      <c r="Q663" s="28">
        <v>0</v>
      </c>
      <c r="R663" s="28">
        <v>0</v>
      </c>
      <c r="S663" s="28"/>
      <c r="T663" s="28"/>
      <c r="U663" s="28"/>
      <c r="V663" s="28">
        <f t="shared" si="21"/>
        <v>0</v>
      </c>
      <c r="W663" s="54" t="s">
        <v>762</v>
      </c>
      <c r="X663" s="40"/>
    </row>
    <row r="664" spans="1:24" x14ac:dyDescent="0.2">
      <c r="A664" s="24" t="s">
        <v>208</v>
      </c>
      <c r="B664" s="25" t="s">
        <v>101</v>
      </c>
      <c r="C664" s="26" t="s">
        <v>333</v>
      </c>
      <c r="D664" s="43" t="s">
        <v>1455</v>
      </c>
      <c r="E664" s="27" t="s">
        <v>1456</v>
      </c>
      <c r="F664" s="28">
        <v>190940307</v>
      </c>
      <c r="G664" s="41">
        <f t="shared" si="20"/>
        <v>0</v>
      </c>
      <c r="H664" s="28">
        <v>76376123</v>
      </c>
      <c r="I664" s="28">
        <v>0</v>
      </c>
      <c r="J664" s="28">
        <v>0</v>
      </c>
      <c r="K664" s="28">
        <v>0</v>
      </c>
      <c r="L664" s="28">
        <v>0</v>
      </c>
      <c r="M664" s="28">
        <v>0</v>
      </c>
      <c r="N664" s="28">
        <v>0</v>
      </c>
      <c r="O664" s="28">
        <v>0</v>
      </c>
      <c r="P664" s="28">
        <v>0</v>
      </c>
      <c r="Q664" s="28">
        <v>0</v>
      </c>
      <c r="R664" s="28">
        <v>0</v>
      </c>
      <c r="S664" s="28"/>
      <c r="T664" s="28"/>
      <c r="U664" s="28"/>
      <c r="V664" s="28">
        <f t="shared" si="21"/>
        <v>0</v>
      </c>
      <c r="W664" s="54" t="s">
        <v>762</v>
      </c>
      <c r="X664" s="40"/>
    </row>
    <row r="665" spans="1:24" x14ac:dyDescent="0.2">
      <c r="A665" s="24" t="s">
        <v>208</v>
      </c>
      <c r="B665" s="25" t="s">
        <v>99</v>
      </c>
      <c r="C665" s="26" t="s">
        <v>1457</v>
      </c>
      <c r="D665" s="43" t="s">
        <v>1458</v>
      </c>
      <c r="E665" s="27" t="s">
        <v>1459</v>
      </c>
      <c r="F665" s="28">
        <v>49920000</v>
      </c>
      <c r="G665" s="41">
        <f t="shared" si="20"/>
        <v>0</v>
      </c>
      <c r="H665" s="28">
        <v>22464000</v>
      </c>
      <c r="I665" s="28">
        <v>0</v>
      </c>
      <c r="J665" s="28">
        <v>0</v>
      </c>
      <c r="K665" s="28">
        <v>0</v>
      </c>
      <c r="L665" s="28">
        <v>0</v>
      </c>
      <c r="M665" s="28">
        <v>0</v>
      </c>
      <c r="N665" s="28">
        <v>0</v>
      </c>
      <c r="O665" s="28">
        <v>0</v>
      </c>
      <c r="P665" s="28">
        <v>0</v>
      </c>
      <c r="Q665" s="28">
        <v>0</v>
      </c>
      <c r="R665" s="28">
        <v>0</v>
      </c>
      <c r="S665" s="28"/>
      <c r="T665" s="28"/>
      <c r="U665" s="28"/>
      <c r="V665" s="28">
        <f t="shared" si="21"/>
        <v>0</v>
      </c>
      <c r="W665" s="54" t="s">
        <v>762</v>
      </c>
      <c r="X665" s="40"/>
    </row>
    <row r="666" spans="1:24" x14ac:dyDescent="0.2">
      <c r="A666" s="24" t="s">
        <v>208</v>
      </c>
      <c r="B666" s="25" t="s">
        <v>96</v>
      </c>
      <c r="C666" s="26" t="s">
        <v>1460</v>
      </c>
      <c r="D666" s="43" t="s">
        <v>1461</v>
      </c>
      <c r="E666" s="27" t="s">
        <v>1462</v>
      </c>
      <c r="F666" s="28">
        <v>241604931</v>
      </c>
      <c r="G666" s="41">
        <f t="shared" si="20"/>
        <v>0</v>
      </c>
      <c r="H666" s="28">
        <v>96641972</v>
      </c>
      <c r="I666" s="28">
        <v>0</v>
      </c>
      <c r="J666" s="28">
        <v>0</v>
      </c>
      <c r="K666" s="28">
        <v>0</v>
      </c>
      <c r="L666" s="28">
        <v>0</v>
      </c>
      <c r="M666" s="28">
        <v>0</v>
      </c>
      <c r="N666" s="28">
        <v>0</v>
      </c>
      <c r="O666" s="28">
        <v>0</v>
      </c>
      <c r="P666" s="28">
        <v>0</v>
      </c>
      <c r="Q666" s="28">
        <v>0</v>
      </c>
      <c r="R666" s="28">
        <v>0</v>
      </c>
      <c r="S666" s="28"/>
      <c r="T666" s="28"/>
      <c r="U666" s="28"/>
      <c r="V666" s="28">
        <f t="shared" si="21"/>
        <v>0</v>
      </c>
      <c r="W666" s="54" t="s">
        <v>762</v>
      </c>
      <c r="X666" s="40"/>
    </row>
    <row r="667" spans="1:24" x14ac:dyDescent="0.2">
      <c r="A667" s="24" t="s">
        <v>208</v>
      </c>
      <c r="B667" s="25" t="s">
        <v>98</v>
      </c>
      <c r="C667" s="26" t="s">
        <v>1047</v>
      </c>
      <c r="D667" s="43" t="s">
        <v>1463</v>
      </c>
      <c r="E667" s="27" t="s">
        <v>1464</v>
      </c>
      <c r="F667" s="28">
        <v>59094803</v>
      </c>
      <c r="G667" s="41">
        <f t="shared" si="20"/>
        <v>0</v>
      </c>
      <c r="H667" s="28">
        <v>41366362</v>
      </c>
      <c r="I667" s="28">
        <v>0</v>
      </c>
      <c r="J667" s="28">
        <v>0</v>
      </c>
      <c r="K667" s="28">
        <v>0</v>
      </c>
      <c r="L667" s="28">
        <v>0</v>
      </c>
      <c r="M667" s="28">
        <v>0</v>
      </c>
      <c r="N667" s="28">
        <v>0</v>
      </c>
      <c r="O667" s="28">
        <v>0</v>
      </c>
      <c r="P667" s="28">
        <v>0</v>
      </c>
      <c r="Q667" s="28">
        <v>0</v>
      </c>
      <c r="R667" s="28">
        <v>0</v>
      </c>
      <c r="S667" s="28"/>
      <c r="T667" s="28"/>
      <c r="U667" s="28"/>
      <c r="V667" s="28">
        <f t="shared" si="21"/>
        <v>0</v>
      </c>
      <c r="W667" s="54" t="s">
        <v>762</v>
      </c>
      <c r="X667" s="40"/>
    </row>
    <row r="668" spans="1:24" x14ac:dyDescent="0.2">
      <c r="A668" s="24" t="s">
        <v>208</v>
      </c>
      <c r="B668" s="25" t="s">
        <v>98</v>
      </c>
      <c r="C668" s="26" t="s">
        <v>1465</v>
      </c>
      <c r="D668" s="43" t="s">
        <v>1466</v>
      </c>
      <c r="E668" s="27" t="s">
        <v>1467</v>
      </c>
      <c r="F668" s="28">
        <v>60000000</v>
      </c>
      <c r="G668" s="41">
        <f t="shared" si="20"/>
        <v>0</v>
      </c>
      <c r="H668" s="28">
        <v>27000000</v>
      </c>
      <c r="I668" s="28">
        <v>0</v>
      </c>
      <c r="J668" s="28">
        <v>0</v>
      </c>
      <c r="K668" s="28">
        <v>0</v>
      </c>
      <c r="L668" s="28">
        <v>0</v>
      </c>
      <c r="M668" s="28">
        <v>0</v>
      </c>
      <c r="N668" s="28">
        <v>0</v>
      </c>
      <c r="O668" s="28">
        <v>0</v>
      </c>
      <c r="P668" s="28">
        <v>0</v>
      </c>
      <c r="Q668" s="28">
        <v>0</v>
      </c>
      <c r="R668" s="28">
        <v>0</v>
      </c>
      <c r="S668" s="28"/>
      <c r="T668" s="28"/>
      <c r="U668" s="28"/>
      <c r="V668" s="28">
        <f t="shared" si="21"/>
        <v>0</v>
      </c>
      <c r="W668" s="54" t="s">
        <v>762</v>
      </c>
      <c r="X668" s="40"/>
    </row>
    <row r="669" spans="1:24" x14ac:dyDescent="0.2">
      <c r="A669" s="24" t="s">
        <v>208</v>
      </c>
      <c r="B669" s="25" t="s">
        <v>94</v>
      </c>
      <c r="C669" s="26" t="s">
        <v>349</v>
      </c>
      <c r="D669" s="43" t="s">
        <v>1468</v>
      </c>
      <c r="E669" s="27" t="s">
        <v>1469</v>
      </c>
      <c r="F669" s="28">
        <v>200435902</v>
      </c>
      <c r="G669" s="41">
        <f t="shared" ref="G669:G703" si="22">(I669+V669)/F669</f>
        <v>0</v>
      </c>
      <c r="H669" s="28">
        <v>80174361</v>
      </c>
      <c r="I669" s="28">
        <v>0</v>
      </c>
      <c r="J669" s="28">
        <v>0</v>
      </c>
      <c r="K669" s="28">
        <v>0</v>
      </c>
      <c r="L669" s="28">
        <v>0</v>
      </c>
      <c r="M669" s="28">
        <v>0</v>
      </c>
      <c r="N669" s="28">
        <v>0</v>
      </c>
      <c r="O669" s="28">
        <v>0</v>
      </c>
      <c r="P669" s="28">
        <v>0</v>
      </c>
      <c r="Q669" s="28">
        <v>0</v>
      </c>
      <c r="R669" s="28">
        <v>0</v>
      </c>
      <c r="S669" s="28"/>
      <c r="T669" s="28"/>
      <c r="U669" s="28"/>
      <c r="V669" s="28">
        <f t="shared" si="21"/>
        <v>0</v>
      </c>
      <c r="W669" s="54" t="s">
        <v>762</v>
      </c>
      <c r="X669" s="40"/>
    </row>
    <row r="670" spans="1:24" x14ac:dyDescent="0.2">
      <c r="A670" s="24" t="s">
        <v>208</v>
      </c>
      <c r="B670" s="25" t="s">
        <v>98</v>
      </c>
      <c r="C670" s="26" t="s">
        <v>363</v>
      </c>
      <c r="D670" s="43" t="s">
        <v>1470</v>
      </c>
      <c r="E670" s="27" t="s">
        <v>1471</v>
      </c>
      <c r="F670" s="28">
        <v>100000000</v>
      </c>
      <c r="G670" s="41">
        <f t="shared" si="22"/>
        <v>0</v>
      </c>
      <c r="H670" s="28">
        <v>30000000</v>
      </c>
      <c r="I670" s="28">
        <v>0</v>
      </c>
      <c r="J670" s="28">
        <v>0</v>
      </c>
      <c r="K670" s="28">
        <v>0</v>
      </c>
      <c r="L670" s="28">
        <v>0</v>
      </c>
      <c r="M670" s="28">
        <v>0</v>
      </c>
      <c r="N670" s="28">
        <v>0</v>
      </c>
      <c r="O670" s="28">
        <v>0</v>
      </c>
      <c r="P670" s="28">
        <v>0</v>
      </c>
      <c r="Q670" s="28">
        <v>0</v>
      </c>
      <c r="R670" s="28">
        <v>0</v>
      </c>
      <c r="S670" s="28"/>
      <c r="T670" s="28"/>
      <c r="U670" s="28"/>
      <c r="V670" s="28">
        <f t="shared" si="21"/>
        <v>0</v>
      </c>
      <c r="W670" s="54" t="s">
        <v>762</v>
      </c>
      <c r="X670" s="40"/>
    </row>
    <row r="671" spans="1:24" x14ac:dyDescent="0.2">
      <c r="A671" s="24" t="s">
        <v>208</v>
      </c>
      <c r="B671" s="25" t="s">
        <v>93</v>
      </c>
      <c r="C671" s="26" t="s">
        <v>357</v>
      </c>
      <c r="D671" s="43" t="s">
        <v>1472</v>
      </c>
      <c r="E671" s="27" t="s">
        <v>1473</v>
      </c>
      <c r="F671" s="28">
        <v>141500000</v>
      </c>
      <c r="G671" s="41">
        <f t="shared" si="22"/>
        <v>0</v>
      </c>
      <c r="H671" s="28">
        <v>42450000</v>
      </c>
      <c r="I671" s="28">
        <v>0</v>
      </c>
      <c r="J671" s="28">
        <v>0</v>
      </c>
      <c r="K671" s="28">
        <v>0</v>
      </c>
      <c r="L671" s="28">
        <v>0</v>
      </c>
      <c r="M671" s="28">
        <v>0</v>
      </c>
      <c r="N671" s="28">
        <v>0</v>
      </c>
      <c r="O671" s="28">
        <v>0</v>
      </c>
      <c r="P671" s="28">
        <v>0</v>
      </c>
      <c r="Q671" s="28">
        <v>0</v>
      </c>
      <c r="R671" s="28">
        <v>0</v>
      </c>
      <c r="S671" s="28"/>
      <c r="T671" s="28"/>
      <c r="U671" s="28"/>
      <c r="V671" s="28">
        <f t="shared" si="21"/>
        <v>0</v>
      </c>
      <c r="W671" s="54" t="s">
        <v>762</v>
      </c>
      <c r="X671" s="40"/>
    </row>
    <row r="672" spans="1:24" x14ac:dyDescent="0.2">
      <c r="A672" s="24" t="s">
        <v>208</v>
      </c>
      <c r="B672" s="25" t="s">
        <v>94</v>
      </c>
      <c r="C672" s="26" t="s">
        <v>904</v>
      </c>
      <c r="D672" s="43" t="s">
        <v>1474</v>
      </c>
      <c r="E672" s="27" t="s">
        <v>1475</v>
      </c>
      <c r="F672" s="28">
        <v>50400000</v>
      </c>
      <c r="G672" s="41">
        <f t="shared" si="22"/>
        <v>0</v>
      </c>
      <c r="H672" s="28">
        <v>22680000</v>
      </c>
      <c r="I672" s="28">
        <v>0</v>
      </c>
      <c r="J672" s="28">
        <v>0</v>
      </c>
      <c r="K672" s="28">
        <v>0</v>
      </c>
      <c r="L672" s="28">
        <v>0</v>
      </c>
      <c r="M672" s="28">
        <v>0</v>
      </c>
      <c r="N672" s="28">
        <v>0</v>
      </c>
      <c r="O672" s="28">
        <v>0</v>
      </c>
      <c r="P672" s="28">
        <v>0</v>
      </c>
      <c r="Q672" s="28">
        <v>0</v>
      </c>
      <c r="R672" s="28">
        <v>0</v>
      </c>
      <c r="S672" s="28"/>
      <c r="T672" s="28"/>
      <c r="U672" s="28"/>
      <c r="V672" s="28">
        <f t="shared" si="21"/>
        <v>0</v>
      </c>
      <c r="W672" s="54" t="s">
        <v>762</v>
      </c>
      <c r="X672" s="40"/>
    </row>
    <row r="673" spans="1:24" x14ac:dyDescent="0.2">
      <c r="A673" s="24" t="s">
        <v>208</v>
      </c>
      <c r="B673" s="25" t="s">
        <v>101</v>
      </c>
      <c r="C673" s="26" t="s">
        <v>135</v>
      </c>
      <c r="D673" s="43" t="s">
        <v>1476</v>
      </c>
      <c r="E673" s="27" t="s">
        <v>1477</v>
      </c>
      <c r="F673" s="28">
        <v>239735688</v>
      </c>
      <c r="G673" s="41">
        <f t="shared" si="22"/>
        <v>0</v>
      </c>
      <c r="H673" s="28">
        <v>95894275</v>
      </c>
      <c r="I673" s="28">
        <v>0</v>
      </c>
      <c r="J673" s="28">
        <v>0</v>
      </c>
      <c r="K673" s="28">
        <v>0</v>
      </c>
      <c r="L673" s="28">
        <v>0</v>
      </c>
      <c r="M673" s="28">
        <v>0</v>
      </c>
      <c r="N673" s="28">
        <v>0</v>
      </c>
      <c r="O673" s="28">
        <v>0</v>
      </c>
      <c r="P673" s="28">
        <v>0</v>
      </c>
      <c r="Q673" s="28">
        <v>0</v>
      </c>
      <c r="R673" s="28">
        <v>0</v>
      </c>
      <c r="S673" s="28"/>
      <c r="T673" s="28"/>
      <c r="U673" s="28"/>
      <c r="V673" s="28">
        <f t="shared" si="21"/>
        <v>0</v>
      </c>
      <c r="W673" s="54" t="s">
        <v>762</v>
      </c>
      <c r="X673" s="40"/>
    </row>
    <row r="674" spans="1:24" x14ac:dyDescent="0.2">
      <c r="A674" s="24" t="s">
        <v>208</v>
      </c>
      <c r="B674" s="25" t="s">
        <v>305</v>
      </c>
      <c r="C674" s="26" t="s">
        <v>1478</v>
      </c>
      <c r="D674" s="43" t="s">
        <v>1479</v>
      </c>
      <c r="E674" s="27" t="s">
        <v>1480</v>
      </c>
      <c r="F674" s="28">
        <v>231200757</v>
      </c>
      <c r="G674" s="41">
        <f t="shared" si="22"/>
        <v>0</v>
      </c>
      <c r="H674" s="28">
        <v>92480303</v>
      </c>
      <c r="I674" s="28">
        <v>0</v>
      </c>
      <c r="J674" s="28">
        <v>0</v>
      </c>
      <c r="K674" s="28">
        <v>0</v>
      </c>
      <c r="L674" s="28">
        <v>0</v>
      </c>
      <c r="M674" s="28">
        <v>0</v>
      </c>
      <c r="N674" s="28">
        <v>0</v>
      </c>
      <c r="O674" s="28">
        <v>0</v>
      </c>
      <c r="P674" s="28">
        <v>0</v>
      </c>
      <c r="Q674" s="28">
        <v>0</v>
      </c>
      <c r="R674" s="28">
        <v>0</v>
      </c>
      <c r="S674" s="28"/>
      <c r="T674" s="28"/>
      <c r="U674" s="28"/>
      <c r="V674" s="28">
        <f t="shared" si="21"/>
        <v>0</v>
      </c>
      <c r="W674" s="54" t="s">
        <v>762</v>
      </c>
      <c r="X674" s="40"/>
    </row>
    <row r="675" spans="1:24" x14ac:dyDescent="0.2">
      <c r="A675" s="24" t="s">
        <v>208</v>
      </c>
      <c r="B675" s="25" t="s">
        <v>101</v>
      </c>
      <c r="C675" s="26" t="s">
        <v>135</v>
      </c>
      <c r="D675" s="43" t="s">
        <v>1481</v>
      </c>
      <c r="E675" s="27" t="s">
        <v>1482</v>
      </c>
      <c r="F675" s="28">
        <v>48000000</v>
      </c>
      <c r="G675" s="41">
        <f t="shared" si="22"/>
        <v>0</v>
      </c>
      <c r="H675" s="28">
        <v>21600000</v>
      </c>
      <c r="I675" s="28">
        <v>0</v>
      </c>
      <c r="J675" s="28">
        <v>0</v>
      </c>
      <c r="K675" s="28">
        <v>0</v>
      </c>
      <c r="L675" s="28">
        <v>0</v>
      </c>
      <c r="M675" s="28">
        <v>0</v>
      </c>
      <c r="N675" s="28">
        <v>0</v>
      </c>
      <c r="O675" s="28">
        <v>0</v>
      </c>
      <c r="P675" s="28">
        <v>0</v>
      </c>
      <c r="Q675" s="28">
        <v>0</v>
      </c>
      <c r="R675" s="28">
        <v>0</v>
      </c>
      <c r="S675" s="28"/>
      <c r="T675" s="28"/>
      <c r="U675" s="28"/>
      <c r="V675" s="28">
        <f t="shared" si="21"/>
        <v>0</v>
      </c>
      <c r="W675" s="54" t="s">
        <v>762</v>
      </c>
      <c r="X675" s="40"/>
    </row>
    <row r="676" spans="1:24" x14ac:dyDescent="0.2">
      <c r="A676" s="24" t="s">
        <v>208</v>
      </c>
      <c r="B676" s="25" t="s">
        <v>94</v>
      </c>
      <c r="C676" s="26" t="s">
        <v>342</v>
      </c>
      <c r="D676" s="43" t="s">
        <v>1483</v>
      </c>
      <c r="E676" s="27" t="s">
        <v>1484</v>
      </c>
      <c r="F676" s="28">
        <v>130000000</v>
      </c>
      <c r="G676" s="41">
        <f t="shared" si="22"/>
        <v>0</v>
      </c>
      <c r="H676" s="28">
        <v>52000000</v>
      </c>
      <c r="I676" s="28">
        <v>0</v>
      </c>
      <c r="J676" s="28">
        <v>0</v>
      </c>
      <c r="K676" s="28">
        <v>0</v>
      </c>
      <c r="L676" s="28">
        <v>0</v>
      </c>
      <c r="M676" s="28">
        <v>0</v>
      </c>
      <c r="N676" s="28">
        <v>0</v>
      </c>
      <c r="O676" s="28">
        <v>0</v>
      </c>
      <c r="P676" s="28">
        <v>0</v>
      </c>
      <c r="Q676" s="28">
        <v>0</v>
      </c>
      <c r="R676" s="28">
        <v>0</v>
      </c>
      <c r="S676" s="28"/>
      <c r="T676" s="28"/>
      <c r="U676" s="28"/>
      <c r="V676" s="28">
        <f t="shared" si="21"/>
        <v>0</v>
      </c>
      <c r="W676" s="54" t="s">
        <v>762</v>
      </c>
      <c r="X676" s="40"/>
    </row>
    <row r="677" spans="1:24" x14ac:dyDescent="0.2">
      <c r="A677" s="24" t="s">
        <v>208</v>
      </c>
      <c r="B677" s="25" t="s">
        <v>94</v>
      </c>
      <c r="C677" s="26" t="s">
        <v>1485</v>
      </c>
      <c r="D677" s="43" t="s">
        <v>1486</v>
      </c>
      <c r="E677" s="27" t="s">
        <v>1487</v>
      </c>
      <c r="F677" s="28">
        <v>53480000</v>
      </c>
      <c r="G677" s="41">
        <f t="shared" si="22"/>
        <v>0</v>
      </c>
      <c r="H677" s="28">
        <v>37436000</v>
      </c>
      <c r="I677" s="28">
        <v>0</v>
      </c>
      <c r="J677" s="28">
        <v>0</v>
      </c>
      <c r="K677" s="28">
        <v>0</v>
      </c>
      <c r="L677" s="28">
        <v>0</v>
      </c>
      <c r="M677" s="28">
        <v>0</v>
      </c>
      <c r="N677" s="28">
        <v>0</v>
      </c>
      <c r="O677" s="28">
        <v>0</v>
      </c>
      <c r="P677" s="28">
        <v>0</v>
      </c>
      <c r="Q677" s="28">
        <v>0</v>
      </c>
      <c r="R677" s="28">
        <v>0</v>
      </c>
      <c r="S677" s="28"/>
      <c r="T677" s="28"/>
      <c r="U677" s="28"/>
      <c r="V677" s="28">
        <f t="shared" si="21"/>
        <v>0</v>
      </c>
      <c r="W677" s="54" t="s">
        <v>762</v>
      </c>
      <c r="X677" s="40"/>
    </row>
    <row r="678" spans="1:24" x14ac:dyDescent="0.2">
      <c r="A678" s="24" t="s">
        <v>208</v>
      </c>
      <c r="B678" s="25" t="s">
        <v>93</v>
      </c>
      <c r="C678" s="26" t="s">
        <v>1488</v>
      </c>
      <c r="D678" s="43" t="s">
        <v>1489</v>
      </c>
      <c r="E678" s="27" t="s">
        <v>1490</v>
      </c>
      <c r="F678" s="28">
        <v>79702225</v>
      </c>
      <c r="G678" s="41">
        <f t="shared" si="22"/>
        <v>0</v>
      </c>
      <c r="H678" s="28">
        <v>55791557</v>
      </c>
      <c r="I678" s="28">
        <v>0</v>
      </c>
      <c r="J678" s="28">
        <v>0</v>
      </c>
      <c r="K678" s="28">
        <v>0</v>
      </c>
      <c r="L678" s="28">
        <v>0</v>
      </c>
      <c r="M678" s="28">
        <v>0</v>
      </c>
      <c r="N678" s="28">
        <v>0</v>
      </c>
      <c r="O678" s="28">
        <v>0</v>
      </c>
      <c r="P678" s="28">
        <v>0</v>
      </c>
      <c r="Q678" s="28">
        <v>0</v>
      </c>
      <c r="R678" s="28">
        <v>0</v>
      </c>
      <c r="S678" s="28"/>
      <c r="T678" s="28"/>
      <c r="U678" s="28"/>
      <c r="V678" s="28">
        <f t="shared" si="21"/>
        <v>0</v>
      </c>
      <c r="W678" s="54" t="s">
        <v>762</v>
      </c>
      <c r="X678" s="40"/>
    </row>
    <row r="679" spans="1:24" x14ac:dyDescent="0.2">
      <c r="A679" s="24" t="s">
        <v>208</v>
      </c>
      <c r="B679" s="25" t="s">
        <v>99</v>
      </c>
      <c r="C679" s="26" t="s">
        <v>325</v>
      </c>
      <c r="D679" s="43" t="s">
        <v>1491</v>
      </c>
      <c r="E679" s="27" t="s">
        <v>1492</v>
      </c>
      <c r="F679" s="28">
        <v>240846403</v>
      </c>
      <c r="G679" s="41">
        <f t="shared" si="22"/>
        <v>0</v>
      </c>
      <c r="H679" s="28">
        <v>96338561</v>
      </c>
      <c r="I679" s="28">
        <v>0</v>
      </c>
      <c r="J679" s="28">
        <v>0</v>
      </c>
      <c r="K679" s="28">
        <v>0</v>
      </c>
      <c r="L679" s="28">
        <v>0</v>
      </c>
      <c r="M679" s="28">
        <v>0</v>
      </c>
      <c r="N679" s="28">
        <v>0</v>
      </c>
      <c r="O679" s="28">
        <v>0</v>
      </c>
      <c r="P679" s="28">
        <v>0</v>
      </c>
      <c r="Q679" s="28">
        <v>0</v>
      </c>
      <c r="R679" s="28">
        <v>0</v>
      </c>
      <c r="S679" s="28"/>
      <c r="T679" s="28"/>
      <c r="U679" s="28"/>
      <c r="V679" s="28">
        <f t="shared" si="21"/>
        <v>0</v>
      </c>
      <c r="W679" s="54" t="s">
        <v>762</v>
      </c>
      <c r="X679" s="40"/>
    </row>
    <row r="680" spans="1:24" x14ac:dyDescent="0.2">
      <c r="A680" s="24" t="s">
        <v>208</v>
      </c>
      <c r="B680" s="25" t="s">
        <v>96</v>
      </c>
      <c r="C680" s="26" t="s">
        <v>282</v>
      </c>
      <c r="D680" s="43" t="s">
        <v>1493</v>
      </c>
      <c r="E680" s="27" t="s">
        <v>1494</v>
      </c>
      <c r="F680" s="28">
        <v>165046131</v>
      </c>
      <c r="G680" s="41">
        <f t="shared" si="22"/>
        <v>0</v>
      </c>
      <c r="H680" s="28">
        <v>66018452</v>
      </c>
      <c r="I680" s="28">
        <v>0</v>
      </c>
      <c r="J680" s="28">
        <v>0</v>
      </c>
      <c r="K680" s="28">
        <v>0</v>
      </c>
      <c r="L680" s="28">
        <v>0</v>
      </c>
      <c r="M680" s="28">
        <v>0</v>
      </c>
      <c r="N680" s="28">
        <v>0</v>
      </c>
      <c r="O680" s="28">
        <v>0</v>
      </c>
      <c r="P680" s="28">
        <v>0</v>
      </c>
      <c r="Q680" s="28">
        <v>0</v>
      </c>
      <c r="R680" s="28">
        <v>0</v>
      </c>
      <c r="S680" s="28"/>
      <c r="T680" s="28"/>
      <c r="U680" s="28"/>
      <c r="V680" s="28">
        <f t="shared" si="21"/>
        <v>0</v>
      </c>
      <c r="W680" s="54" t="s">
        <v>762</v>
      </c>
      <c r="X680" s="40"/>
    </row>
    <row r="681" spans="1:24" x14ac:dyDescent="0.2">
      <c r="A681" s="24" t="s">
        <v>208</v>
      </c>
      <c r="B681" s="25" t="s">
        <v>95</v>
      </c>
      <c r="C681" s="26" t="s">
        <v>1495</v>
      </c>
      <c r="D681" s="43" t="s">
        <v>1496</v>
      </c>
      <c r="E681" s="27" t="s">
        <v>1497</v>
      </c>
      <c r="F681" s="28">
        <v>58000000</v>
      </c>
      <c r="G681" s="41">
        <f t="shared" si="22"/>
        <v>0</v>
      </c>
      <c r="H681" s="28">
        <v>26100000</v>
      </c>
      <c r="I681" s="28">
        <v>0</v>
      </c>
      <c r="J681" s="28">
        <v>0</v>
      </c>
      <c r="K681" s="28">
        <v>0</v>
      </c>
      <c r="L681" s="28">
        <v>0</v>
      </c>
      <c r="M681" s="28">
        <v>0</v>
      </c>
      <c r="N681" s="28">
        <v>0</v>
      </c>
      <c r="O681" s="28">
        <v>0</v>
      </c>
      <c r="P681" s="28">
        <v>0</v>
      </c>
      <c r="Q681" s="28">
        <v>0</v>
      </c>
      <c r="R681" s="28">
        <v>0</v>
      </c>
      <c r="S681" s="28"/>
      <c r="T681" s="28"/>
      <c r="U681" s="28"/>
      <c r="V681" s="28">
        <f t="shared" si="21"/>
        <v>0</v>
      </c>
      <c r="W681" s="54" t="s">
        <v>762</v>
      </c>
      <c r="X681" s="40"/>
    </row>
    <row r="682" spans="1:24" x14ac:dyDescent="0.2">
      <c r="A682" s="24" t="s">
        <v>208</v>
      </c>
      <c r="B682" s="25" t="s">
        <v>96</v>
      </c>
      <c r="C682" s="26" t="s">
        <v>1498</v>
      </c>
      <c r="D682" s="43" t="s">
        <v>1499</v>
      </c>
      <c r="E682" s="27" t="s">
        <v>1500</v>
      </c>
      <c r="F682" s="28">
        <v>39534750</v>
      </c>
      <c r="G682" s="41">
        <f t="shared" si="22"/>
        <v>0</v>
      </c>
      <c r="H682" s="28">
        <v>27674325</v>
      </c>
      <c r="I682" s="28">
        <v>0</v>
      </c>
      <c r="J682" s="28">
        <v>0</v>
      </c>
      <c r="K682" s="28">
        <v>0</v>
      </c>
      <c r="L682" s="28">
        <v>0</v>
      </c>
      <c r="M682" s="28">
        <v>0</v>
      </c>
      <c r="N682" s="28">
        <v>0</v>
      </c>
      <c r="O682" s="28">
        <v>0</v>
      </c>
      <c r="P682" s="28">
        <v>0</v>
      </c>
      <c r="Q682" s="28">
        <v>0</v>
      </c>
      <c r="R682" s="28">
        <v>0</v>
      </c>
      <c r="S682" s="28"/>
      <c r="T682" s="28"/>
      <c r="U682" s="28"/>
      <c r="V682" s="28">
        <f t="shared" si="21"/>
        <v>0</v>
      </c>
      <c r="W682" s="54" t="s">
        <v>762</v>
      </c>
      <c r="X682" s="40"/>
    </row>
    <row r="683" spans="1:24" x14ac:dyDescent="0.2">
      <c r="A683" s="24" t="s">
        <v>208</v>
      </c>
      <c r="B683" s="25" t="s">
        <v>95</v>
      </c>
      <c r="C683" s="26" t="s">
        <v>1501</v>
      </c>
      <c r="D683" s="43" t="s">
        <v>1502</v>
      </c>
      <c r="E683" s="27" t="s">
        <v>1503</v>
      </c>
      <c r="F683" s="28">
        <v>49200000</v>
      </c>
      <c r="G683" s="41">
        <f t="shared" si="22"/>
        <v>0</v>
      </c>
      <c r="H683" s="28">
        <v>22140000</v>
      </c>
      <c r="I683" s="28">
        <v>0</v>
      </c>
      <c r="J683" s="28">
        <v>0</v>
      </c>
      <c r="K683" s="28">
        <v>0</v>
      </c>
      <c r="L683" s="28">
        <v>0</v>
      </c>
      <c r="M683" s="28">
        <v>0</v>
      </c>
      <c r="N683" s="28">
        <v>0</v>
      </c>
      <c r="O683" s="28">
        <v>0</v>
      </c>
      <c r="P683" s="28">
        <v>0</v>
      </c>
      <c r="Q683" s="28">
        <v>0</v>
      </c>
      <c r="R683" s="28">
        <v>0</v>
      </c>
      <c r="S683" s="28"/>
      <c r="T683" s="28"/>
      <c r="U683" s="28"/>
      <c r="V683" s="28">
        <f t="shared" si="21"/>
        <v>0</v>
      </c>
      <c r="W683" s="54" t="s">
        <v>762</v>
      </c>
      <c r="X683" s="40"/>
    </row>
    <row r="684" spans="1:24" x14ac:dyDescent="0.2">
      <c r="A684" s="24" t="s">
        <v>208</v>
      </c>
      <c r="B684" s="25" t="s">
        <v>95</v>
      </c>
      <c r="C684" s="26" t="s">
        <v>313</v>
      </c>
      <c r="D684" s="43" t="s">
        <v>1504</v>
      </c>
      <c r="E684" s="27" t="s">
        <v>1505</v>
      </c>
      <c r="F684" s="28">
        <v>43640125</v>
      </c>
      <c r="G684" s="41">
        <f t="shared" si="22"/>
        <v>0</v>
      </c>
      <c r="H684" s="28">
        <v>30548087</v>
      </c>
      <c r="I684" s="28">
        <v>0</v>
      </c>
      <c r="J684" s="28">
        <v>0</v>
      </c>
      <c r="K684" s="28">
        <v>0</v>
      </c>
      <c r="L684" s="28">
        <v>0</v>
      </c>
      <c r="M684" s="28">
        <v>0</v>
      </c>
      <c r="N684" s="28">
        <v>0</v>
      </c>
      <c r="O684" s="28">
        <v>0</v>
      </c>
      <c r="P684" s="28">
        <v>0</v>
      </c>
      <c r="Q684" s="28">
        <v>0</v>
      </c>
      <c r="R684" s="28">
        <v>0</v>
      </c>
      <c r="S684" s="28"/>
      <c r="T684" s="28"/>
      <c r="U684" s="28"/>
      <c r="V684" s="28">
        <f t="shared" si="21"/>
        <v>0</v>
      </c>
      <c r="W684" s="54" t="s">
        <v>762</v>
      </c>
      <c r="X684" s="40"/>
    </row>
    <row r="685" spans="1:24" x14ac:dyDescent="0.2">
      <c r="A685" s="24" t="s">
        <v>208</v>
      </c>
      <c r="B685" s="25" t="s">
        <v>95</v>
      </c>
      <c r="C685" s="26" t="s">
        <v>974</v>
      </c>
      <c r="D685" s="43" t="s">
        <v>1506</v>
      </c>
      <c r="E685" s="27" t="s">
        <v>1507</v>
      </c>
      <c r="F685" s="28">
        <v>241920448</v>
      </c>
      <c r="G685" s="41">
        <f t="shared" si="22"/>
        <v>0</v>
      </c>
      <c r="H685" s="28">
        <v>96768179</v>
      </c>
      <c r="I685" s="28">
        <v>0</v>
      </c>
      <c r="J685" s="28">
        <v>0</v>
      </c>
      <c r="K685" s="28">
        <v>0</v>
      </c>
      <c r="L685" s="28">
        <v>0</v>
      </c>
      <c r="M685" s="28">
        <v>0</v>
      </c>
      <c r="N685" s="28">
        <v>0</v>
      </c>
      <c r="O685" s="28">
        <v>0</v>
      </c>
      <c r="P685" s="28">
        <v>0</v>
      </c>
      <c r="Q685" s="28">
        <v>0</v>
      </c>
      <c r="R685" s="28">
        <v>0</v>
      </c>
      <c r="S685" s="28"/>
      <c r="T685" s="28"/>
      <c r="U685" s="28"/>
      <c r="V685" s="28">
        <f t="shared" si="21"/>
        <v>0</v>
      </c>
      <c r="W685" s="54" t="s">
        <v>762</v>
      </c>
      <c r="X685" s="40"/>
    </row>
    <row r="686" spans="1:24" x14ac:dyDescent="0.2">
      <c r="A686" s="24" t="s">
        <v>208</v>
      </c>
      <c r="B686" s="25" t="s">
        <v>94</v>
      </c>
      <c r="C686" s="26" t="s">
        <v>109</v>
      </c>
      <c r="D686" s="43" t="s">
        <v>1508</v>
      </c>
      <c r="E686" s="27" t="s">
        <v>1509</v>
      </c>
      <c r="F686" s="28">
        <v>38093125</v>
      </c>
      <c r="G686" s="41">
        <f t="shared" si="22"/>
        <v>0</v>
      </c>
      <c r="H686" s="28">
        <v>17141906</v>
      </c>
      <c r="I686" s="28">
        <v>0</v>
      </c>
      <c r="J686" s="28">
        <v>0</v>
      </c>
      <c r="K686" s="28">
        <v>0</v>
      </c>
      <c r="L686" s="28">
        <v>0</v>
      </c>
      <c r="M686" s="28">
        <v>0</v>
      </c>
      <c r="N686" s="28">
        <v>0</v>
      </c>
      <c r="O686" s="28">
        <v>0</v>
      </c>
      <c r="P686" s="28">
        <v>0</v>
      </c>
      <c r="Q686" s="28">
        <v>0</v>
      </c>
      <c r="R686" s="28">
        <v>0</v>
      </c>
      <c r="S686" s="28"/>
      <c r="T686" s="28"/>
      <c r="U686" s="28"/>
      <c r="V686" s="28">
        <f t="shared" si="21"/>
        <v>0</v>
      </c>
      <c r="W686" s="54" t="s">
        <v>762</v>
      </c>
      <c r="X686" s="40"/>
    </row>
    <row r="687" spans="1:24" x14ac:dyDescent="0.2">
      <c r="A687" s="24" t="s">
        <v>208</v>
      </c>
      <c r="B687" s="25" t="s">
        <v>305</v>
      </c>
      <c r="C687" s="26" t="s">
        <v>1284</v>
      </c>
      <c r="D687" s="43" t="s">
        <v>1510</v>
      </c>
      <c r="E687" s="27" t="s">
        <v>1511</v>
      </c>
      <c r="F687" s="28">
        <v>176596442</v>
      </c>
      <c r="G687" s="41">
        <f t="shared" si="22"/>
        <v>0</v>
      </c>
      <c r="H687" s="28">
        <v>70638577</v>
      </c>
      <c r="I687" s="28">
        <v>0</v>
      </c>
      <c r="J687" s="28">
        <v>0</v>
      </c>
      <c r="K687" s="28">
        <v>0</v>
      </c>
      <c r="L687" s="28">
        <v>0</v>
      </c>
      <c r="M687" s="28">
        <v>0</v>
      </c>
      <c r="N687" s="28">
        <v>0</v>
      </c>
      <c r="O687" s="28">
        <v>0</v>
      </c>
      <c r="P687" s="28">
        <v>0</v>
      </c>
      <c r="Q687" s="28">
        <v>0</v>
      </c>
      <c r="R687" s="28">
        <v>0</v>
      </c>
      <c r="S687" s="28"/>
      <c r="T687" s="28"/>
      <c r="U687" s="28"/>
      <c r="V687" s="28">
        <f t="shared" si="21"/>
        <v>0</v>
      </c>
      <c r="W687" s="54" t="s">
        <v>762</v>
      </c>
      <c r="X687" s="40"/>
    </row>
    <row r="688" spans="1:24" x14ac:dyDescent="0.2">
      <c r="A688" s="24" t="s">
        <v>208</v>
      </c>
      <c r="B688" s="25" t="s">
        <v>93</v>
      </c>
      <c r="C688" s="26" t="s">
        <v>239</v>
      </c>
      <c r="D688" s="43" t="s">
        <v>1512</v>
      </c>
      <c r="E688" s="27" t="s">
        <v>1513</v>
      </c>
      <c r="F688" s="28">
        <v>171038392</v>
      </c>
      <c r="G688" s="41">
        <f t="shared" si="22"/>
        <v>0</v>
      </c>
      <c r="H688" s="28">
        <v>68415357</v>
      </c>
      <c r="I688" s="28">
        <v>0</v>
      </c>
      <c r="J688" s="28">
        <v>0</v>
      </c>
      <c r="K688" s="28">
        <v>0</v>
      </c>
      <c r="L688" s="28">
        <v>0</v>
      </c>
      <c r="M688" s="28">
        <v>0</v>
      </c>
      <c r="N688" s="28">
        <v>0</v>
      </c>
      <c r="O688" s="28">
        <v>0</v>
      </c>
      <c r="P688" s="28">
        <v>0</v>
      </c>
      <c r="Q688" s="28">
        <v>0</v>
      </c>
      <c r="R688" s="28">
        <v>0</v>
      </c>
      <c r="S688" s="28"/>
      <c r="T688" s="28"/>
      <c r="U688" s="28"/>
      <c r="V688" s="28">
        <f t="shared" si="21"/>
        <v>0</v>
      </c>
      <c r="W688" s="54" t="s">
        <v>762</v>
      </c>
      <c r="X688" s="40"/>
    </row>
    <row r="689" spans="1:24" x14ac:dyDescent="0.2">
      <c r="A689" s="24" t="s">
        <v>208</v>
      </c>
      <c r="B689" s="25" t="s">
        <v>255</v>
      </c>
      <c r="C689" s="26" t="s">
        <v>1514</v>
      </c>
      <c r="D689" s="43" t="s">
        <v>1515</v>
      </c>
      <c r="E689" s="27" t="s">
        <v>1516</v>
      </c>
      <c r="F689" s="28">
        <v>150000000</v>
      </c>
      <c r="G689" s="41">
        <f t="shared" si="22"/>
        <v>0</v>
      </c>
      <c r="H689" s="28">
        <v>67500000</v>
      </c>
      <c r="I689" s="28">
        <v>0</v>
      </c>
      <c r="J689" s="28">
        <v>0</v>
      </c>
      <c r="K689" s="28">
        <v>0</v>
      </c>
      <c r="L689" s="28">
        <v>0</v>
      </c>
      <c r="M689" s="28">
        <v>0</v>
      </c>
      <c r="N689" s="28">
        <v>0</v>
      </c>
      <c r="O689" s="28">
        <v>0</v>
      </c>
      <c r="P689" s="28">
        <v>0</v>
      </c>
      <c r="Q689" s="28">
        <v>0</v>
      </c>
      <c r="R689" s="28">
        <v>0</v>
      </c>
      <c r="S689" s="28"/>
      <c r="T689" s="28"/>
      <c r="U689" s="28"/>
      <c r="V689" s="28">
        <f t="shared" si="21"/>
        <v>0</v>
      </c>
      <c r="W689" s="54" t="s">
        <v>762</v>
      </c>
      <c r="X689" s="40"/>
    </row>
    <row r="690" spans="1:24" x14ac:dyDescent="0.2">
      <c r="A690" s="24" t="s">
        <v>208</v>
      </c>
      <c r="B690" s="25" t="s">
        <v>917</v>
      </c>
      <c r="C690" s="26" t="s">
        <v>1517</v>
      </c>
      <c r="D690" s="43" t="s">
        <v>1518</v>
      </c>
      <c r="E690" s="27" t="s">
        <v>1519</v>
      </c>
      <c r="F690" s="28">
        <v>50000000</v>
      </c>
      <c r="G690" s="41">
        <f t="shared" si="22"/>
        <v>0</v>
      </c>
      <c r="H690" s="28">
        <v>22500000</v>
      </c>
      <c r="I690" s="28">
        <v>0</v>
      </c>
      <c r="J690" s="28">
        <v>0</v>
      </c>
      <c r="K690" s="28">
        <v>0</v>
      </c>
      <c r="L690" s="28">
        <v>0</v>
      </c>
      <c r="M690" s="28">
        <v>0</v>
      </c>
      <c r="N690" s="28">
        <v>0</v>
      </c>
      <c r="O690" s="28">
        <v>0</v>
      </c>
      <c r="P690" s="28">
        <v>0</v>
      </c>
      <c r="Q690" s="28">
        <v>0</v>
      </c>
      <c r="R690" s="28">
        <v>0</v>
      </c>
      <c r="S690" s="28"/>
      <c r="T690" s="28"/>
      <c r="U690" s="28"/>
      <c r="V690" s="28">
        <f t="shared" si="21"/>
        <v>0</v>
      </c>
      <c r="W690" s="54" t="s">
        <v>762</v>
      </c>
      <c r="X690" s="40"/>
    </row>
    <row r="691" spans="1:24" x14ac:dyDescent="0.2">
      <c r="A691" s="24" t="s">
        <v>208</v>
      </c>
      <c r="B691" s="25" t="s">
        <v>99</v>
      </c>
      <c r="C691" s="26" t="s">
        <v>124</v>
      </c>
      <c r="D691" s="43" t="s">
        <v>1520</v>
      </c>
      <c r="E691" s="27" t="s">
        <v>1521</v>
      </c>
      <c r="F691" s="28">
        <v>57600000</v>
      </c>
      <c r="G691" s="41">
        <f t="shared" si="22"/>
        <v>0</v>
      </c>
      <c r="H691" s="28">
        <v>25920000</v>
      </c>
      <c r="I691" s="28">
        <v>0</v>
      </c>
      <c r="J691" s="28">
        <v>0</v>
      </c>
      <c r="K691" s="28">
        <v>0</v>
      </c>
      <c r="L691" s="28">
        <v>0</v>
      </c>
      <c r="M691" s="28">
        <v>0</v>
      </c>
      <c r="N691" s="28">
        <v>0</v>
      </c>
      <c r="O691" s="28">
        <v>0</v>
      </c>
      <c r="P691" s="28">
        <v>0</v>
      </c>
      <c r="Q691" s="28">
        <v>0</v>
      </c>
      <c r="R691" s="28">
        <v>0</v>
      </c>
      <c r="S691" s="28"/>
      <c r="T691" s="28"/>
      <c r="U691" s="28"/>
      <c r="V691" s="28">
        <f t="shared" si="21"/>
        <v>0</v>
      </c>
      <c r="W691" s="54" t="s">
        <v>762</v>
      </c>
      <c r="X691" s="40"/>
    </row>
    <row r="692" spans="1:24" x14ac:dyDescent="0.2">
      <c r="A692" s="24" t="s">
        <v>208</v>
      </c>
      <c r="B692" s="25" t="s">
        <v>99</v>
      </c>
      <c r="C692" s="26" t="s">
        <v>125</v>
      </c>
      <c r="D692" s="43" t="s">
        <v>1522</v>
      </c>
      <c r="E692" s="27" t="s">
        <v>1523</v>
      </c>
      <c r="F692" s="28">
        <v>49800000</v>
      </c>
      <c r="G692" s="41">
        <f t="shared" si="22"/>
        <v>0</v>
      </c>
      <c r="H692" s="28">
        <v>22410000</v>
      </c>
      <c r="I692" s="28">
        <v>0</v>
      </c>
      <c r="J692" s="28">
        <v>0</v>
      </c>
      <c r="K692" s="28">
        <v>0</v>
      </c>
      <c r="L692" s="28">
        <v>0</v>
      </c>
      <c r="M692" s="28">
        <v>0</v>
      </c>
      <c r="N692" s="28">
        <v>0</v>
      </c>
      <c r="O692" s="28">
        <v>0</v>
      </c>
      <c r="P692" s="28">
        <v>0</v>
      </c>
      <c r="Q692" s="28">
        <v>0</v>
      </c>
      <c r="R692" s="28">
        <v>0</v>
      </c>
      <c r="S692" s="28"/>
      <c r="T692" s="28"/>
      <c r="U692" s="28"/>
      <c r="V692" s="28">
        <f t="shared" si="21"/>
        <v>0</v>
      </c>
      <c r="W692" s="54" t="s">
        <v>762</v>
      </c>
      <c r="X692" s="40"/>
    </row>
    <row r="693" spans="1:24" x14ac:dyDescent="0.2">
      <c r="A693" s="24" t="s">
        <v>208</v>
      </c>
      <c r="B693" s="25" t="s">
        <v>100</v>
      </c>
      <c r="C693" s="26" t="s">
        <v>1088</v>
      </c>
      <c r="D693" s="43" t="s">
        <v>1524</v>
      </c>
      <c r="E693" s="27" t="s">
        <v>1525</v>
      </c>
      <c r="F693" s="28">
        <v>14400000</v>
      </c>
      <c r="G693" s="41">
        <f t="shared" si="22"/>
        <v>0</v>
      </c>
      <c r="H693" s="28">
        <v>6480000</v>
      </c>
      <c r="I693" s="28">
        <v>0</v>
      </c>
      <c r="J693" s="28">
        <v>0</v>
      </c>
      <c r="K693" s="28">
        <v>0</v>
      </c>
      <c r="L693" s="28">
        <v>0</v>
      </c>
      <c r="M693" s="28">
        <v>0</v>
      </c>
      <c r="N693" s="28">
        <v>0</v>
      </c>
      <c r="O693" s="28">
        <v>0</v>
      </c>
      <c r="P693" s="28">
        <v>0</v>
      </c>
      <c r="Q693" s="28">
        <v>0</v>
      </c>
      <c r="R693" s="28">
        <v>0</v>
      </c>
      <c r="S693" s="28"/>
      <c r="T693" s="28"/>
      <c r="U693" s="28"/>
      <c r="V693" s="28">
        <f t="shared" si="21"/>
        <v>0</v>
      </c>
      <c r="W693" s="54" t="s">
        <v>762</v>
      </c>
      <c r="X693" s="40"/>
    </row>
    <row r="694" spans="1:24" x14ac:dyDescent="0.2">
      <c r="A694" s="24" t="s">
        <v>208</v>
      </c>
      <c r="B694" s="25" t="s">
        <v>99</v>
      </c>
      <c r="C694" s="26" t="s">
        <v>328</v>
      </c>
      <c r="D694" s="43" t="s">
        <v>1526</v>
      </c>
      <c r="E694" s="27" t="s">
        <v>1527</v>
      </c>
      <c r="F694" s="28">
        <v>45000000</v>
      </c>
      <c r="G694" s="41">
        <f t="shared" si="22"/>
        <v>0</v>
      </c>
      <c r="H694" s="28">
        <v>20250000</v>
      </c>
      <c r="I694" s="28">
        <v>0</v>
      </c>
      <c r="J694" s="28">
        <v>0</v>
      </c>
      <c r="K694" s="28">
        <v>0</v>
      </c>
      <c r="L694" s="28">
        <v>0</v>
      </c>
      <c r="M694" s="28">
        <v>0</v>
      </c>
      <c r="N694" s="28">
        <v>0</v>
      </c>
      <c r="O694" s="28">
        <v>0</v>
      </c>
      <c r="P694" s="28">
        <v>0</v>
      </c>
      <c r="Q694" s="28">
        <v>0</v>
      </c>
      <c r="R694" s="28">
        <v>0</v>
      </c>
      <c r="S694" s="28"/>
      <c r="T694" s="28"/>
      <c r="U694" s="28"/>
      <c r="V694" s="28">
        <f t="shared" si="21"/>
        <v>0</v>
      </c>
      <c r="W694" s="54" t="s">
        <v>762</v>
      </c>
      <c r="X694" s="40"/>
    </row>
    <row r="695" spans="1:24" x14ac:dyDescent="0.2">
      <c r="A695" s="24" t="s">
        <v>208</v>
      </c>
      <c r="B695" s="25" t="s">
        <v>99</v>
      </c>
      <c r="C695" s="26" t="s">
        <v>1275</v>
      </c>
      <c r="D695" s="43" t="s">
        <v>1528</v>
      </c>
      <c r="E695" s="27" t="s">
        <v>1529</v>
      </c>
      <c r="F695" s="28">
        <v>42000000</v>
      </c>
      <c r="G695" s="41">
        <f t="shared" si="22"/>
        <v>0</v>
      </c>
      <c r="H695" s="28">
        <v>18900000</v>
      </c>
      <c r="I695" s="28">
        <v>0</v>
      </c>
      <c r="J695" s="28">
        <v>0</v>
      </c>
      <c r="K695" s="28">
        <v>0</v>
      </c>
      <c r="L695" s="28">
        <v>0</v>
      </c>
      <c r="M695" s="28">
        <v>0</v>
      </c>
      <c r="N695" s="28">
        <v>0</v>
      </c>
      <c r="O695" s="28">
        <v>0</v>
      </c>
      <c r="P695" s="28">
        <v>0</v>
      </c>
      <c r="Q695" s="28">
        <v>0</v>
      </c>
      <c r="R695" s="28">
        <v>0</v>
      </c>
      <c r="S695" s="28"/>
      <c r="T695" s="28"/>
      <c r="U695" s="28"/>
      <c r="V695" s="28">
        <f t="shared" si="21"/>
        <v>0</v>
      </c>
      <c r="W695" s="54" t="s">
        <v>762</v>
      </c>
      <c r="X695" s="40"/>
    </row>
    <row r="696" spans="1:24" x14ac:dyDescent="0.2">
      <c r="A696" s="24" t="s">
        <v>208</v>
      </c>
      <c r="B696" s="25" t="s">
        <v>96</v>
      </c>
      <c r="C696" s="26" t="s">
        <v>113</v>
      </c>
      <c r="D696" s="43" t="s">
        <v>1530</v>
      </c>
      <c r="E696" s="27" t="s">
        <v>1531</v>
      </c>
      <c r="F696" s="28">
        <v>46000000</v>
      </c>
      <c r="G696" s="41">
        <f t="shared" si="22"/>
        <v>0</v>
      </c>
      <c r="H696" s="28">
        <v>20700000</v>
      </c>
      <c r="I696" s="28">
        <v>0</v>
      </c>
      <c r="J696" s="28">
        <v>0</v>
      </c>
      <c r="K696" s="28">
        <v>0</v>
      </c>
      <c r="L696" s="28">
        <v>0</v>
      </c>
      <c r="M696" s="28">
        <v>0</v>
      </c>
      <c r="N696" s="28">
        <v>0</v>
      </c>
      <c r="O696" s="28">
        <v>0</v>
      </c>
      <c r="P696" s="28">
        <v>0</v>
      </c>
      <c r="Q696" s="28">
        <v>0</v>
      </c>
      <c r="R696" s="28">
        <v>0</v>
      </c>
      <c r="S696" s="28"/>
      <c r="T696" s="28"/>
      <c r="U696" s="28"/>
      <c r="V696" s="28">
        <f t="shared" si="21"/>
        <v>0</v>
      </c>
      <c r="W696" s="54" t="s">
        <v>762</v>
      </c>
      <c r="X696" s="40"/>
    </row>
    <row r="697" spans="1:24" x14ac:dyDescent="0.2">
      <c r="A697" s="24" t="s">
        <v>208</v>
      </c>
      <c r="B697" s="25" t="s">
        <v>100</v>
      </c>
      <c r="C697" s="26" t="s">
        <v>1088</v>
      </c>
      <c r="D697" s="43" t="s">
        <v>1532</v>
      </c>
      <c r="E697" s="27" t="s">
        <v>1533</v>
      </c>
      <c r="F697" s="28">
        <v>19520261</v>
      </c>
      <c r="G697" s="41">
        <f t="shared" si="22"/>
        <v>0</v>
      </c>
      <c r="H697" s="28">
        <v>19520261</v>
      </c>
      <c r="I697" s="28">
        <v>0</v>
      </c>
      <c r="J697" s="28">
        <v>0</v>
      </c>
      <c r="K697" s="28">
        <v>0</v>
      </c>
      <c r="L697" s="28">
        <v>0</v>
      </c>
      <c r="M697" s="28">
        <v>0</v>
      </c>
      <c r="N697" s="28">
        <v>0</v>
      </c>
      <c r="O697" s="28">
        <v>0</v>
      </c>
      <c r="P697" s="28">
        <v>0</v>
      </c>
      <c r="Q697" s="28">
        <v>0</v>
      </c>
      <c r="R697" s="28">
        <v>0</v>
      </c>
      <c r="S697" s="28"/>
      <c r="T697" s="28"/>
      <c r="U697" s="28"/>
      <c r="V697" s="28">
        <f t="shared" si="21"/>
        <v>0</v>
      </c>
      <c r="W697" s="54" t="s">
        <v>762</v>
      </c>
      <c r="X697" s="40"/>
    </row>
    <row r="698" spans="1:24" x14ac:dyDescent="0.2">
      <c r="A698" s="24" t="s">
        <v>208</v>
      </c>
      <c r="B698" s="25" t="s">
        <v>100</v>
      </c>
      <c r="C698" s="26" t="s">
        <v>132</v>
      </c>
      <c r="D698" s="43" t="s">
        <v>1534</v>
      </c>
      <c r="E698" s="27" t="s">
        <v>1535</v>
      </c>
      <c r="F698" s="28">
        <v>124672897</v>
      </c>
      <c r="G698" s="41">
        <f t="shared" si="22"/>
        <v>0</v>
      </c>
      <c r="H698" s="28">
        <v>49869159</v>
      </c>
      <c r="I698" s="28">
        <v>0</v>
      </c>
      <c r="J698" s="28">
        <v>0</v>
      </c>
      <c r="K698" s="28">
        <v>0</v>
      </c>
      <c r="L698" s="28">
        <v>0</v>
      </c>
      <c r="M698" s="28">
        <v>0</v>
      </c>
      <c r="N698" s="28">
        <v>0</v>
      </c>
      <c r="O698" s="28">
        <v>0</v>
      </c>
      <c r="P698" s="28">
        <v>0</v>
      </c>
      <c r="Q698" s="28">
        <v>0</v>
      </c>
      <c r="R698" s="28">
        <v>0</v>
      </c>
      <c r="S698" s="28"/>
      <c r="T698" s="28"/>
      <c r="U698" s="28"/>
      <c r="V698" s="28">
        <f t="shared" si="21"/>
        <v>0</v>
      </c>
      <c r="W698" s="54" t="s">
        <v>762</v>
      </c>
      <c r="X698" s="40"/>
    </row>
    <row r="699" spans="1:24" x14ac:dyDescent="0.2">
      <c r="A699" s="24" t="s">
        <v>208</v>
      </c>
      <c r="B699" s="25" t="s">
        <v>255</v>
      </c>
      <c r="C699" s="26" t="s">
        <v>1536</v>
      </c>
      <c r="D699" s="43" t="s">
        <v>1537</v>
      </c>
      <c r="E699" s="27" t="s">
        <v>1538</v>
      </c>
      <c r="F699" s="28">
        <v>82579482</v>
      </c>
      <c r="G699" s="41">
        <f t="shared" si="22"/>
        <v>0</v>
      </c>
      <c r="H699" s="28">
        <v>82579482</v>
      </c>
      <c r="I699" s="28">
        <v>0</v>
      </c>
      <c r="J699" s="28">
        <v>0</v>
      </c>
      <c r="K699" s="28">
        <v>0</v>
      </c>
      <c r="L699" s="28">
        <v>0</v>
      </c>
      <c r="M699" s="28">
        <v>0</v>
      </c>
      <c r="N699" s="28">
        <v>0</v>
      </c>
      <c r="O699" s="28">
        <v>0</v>
      </c>
      <c r="P699" s="28">
        <v>0</v>
      </c>
      <c r="Q699" s="28">
        <v>0</v>
      </c>
      <c r="R699" s="28">
        <v>0</v>
      </c>
      <c r="S699" s="28"/>
      <c r="T699" s="28"/>
      <c r="U699" s="28"/>
      <c r="V699" s="28">
        <f t="shared" si="21"/>
        <v>0</v>
      </c>
      <c r="W699" s="54" t="s">
        <v>762</v>
      </c>
      <c r="X699" s="40"/>
    </row>
    <row r="700" spans="1:24" x14ac:dyDescent="0.2">
      <c r="A700" s="24" t="s">
        <v>208</v>
      </c>
      <c r="B700" s="25" t="s">
        <v>98</v>
      </c>
      <c r="C700" s="26" t="s">
        <v>1278</v>
      </c>
      <c r="D700" s="43" t="s">
        <v>1539</v>
      </c>
      <c r="E700" s="27" t="s">
        <v>1540</v>
      </c>
      <c r="F700" s="28">
        <v>26000000</v>
      </c>
      <c r="G700" s="41">
        <f t="shared" si="22"/>
        <v>0</v>
      </c>
      <c r="H700" s="28">
        <v>26000000</v>
      </c>
      <c r="I700" s="28">
        <v>0</v>
      </c>
      <c r="J700" s="28">
        <v>0</v>
      </c>
      <c r="K700" s="28">
        <v>0</v>
      </c>
      <c r="L700" s="28">
        <v>0</v>
      </c>
      <c r="M700" s="28">
        <v>0</v>
      </c>
      <c r="N700" s="28">
        <v>0</v>
      </c>
      <c r="O700" s="28">
        <v>0</v>
      </c>
      <c r="P700" s="28">
        <v>0</v>
      </c>
      <c r="Q700" s="28">
        <v>0</v>
      </c>
      <c r="R700" s="28">
        <v>0</v>
      </c>
      <c r="S700" s="28"/>
      <c r="T700" s="28"/>
      <c r="U700" s="28"/>
      <c r="V700" s="28">
        <f t="shared" si="21"/>
        <v>0</v>
      </c>
      <c r="W700" s="54" t="s">
        <v>762</v>
      </c>
      <c r="X700" s="40"/>
    </row>
    <row r="701" spans="1:24" x14ac:dyDescent="0.2">
      <c r="A701" s="24" t="s">
        <v>208</v>
      </c>
      <c r="B701" s="25" t="s">
        <v>95</v>
      </c>
      <c r="C701" s="26" t="s">
        <v>238</v>
      </c>
      <c r="D701" s="43" t="s">
        <v>1541</v>
      </c>
      <c r="E701" s="27" t="s">
        <v>1542</v>
      </c>
      <c r="F701" s="28">
        <v>38653443</v>
      </c>
      <c r="G701" s="41">
        <f t="shared" si="22"/>
        <v>0</v>
      </c>
      <c r="H701" s="28">
        <v>38653443</v>
      </c>
      <c r="I701" s="28">
        <v>0</v>
      </c>
      <c r="J701" s="28">
        <v>0</v>
      </c>
      <c r="K701" s="28">
        <v>0</v>
      </c>
      <c r="L701" s="28">
        <v>0</v>
      </c>
      <c r="M701" s="28">
        <v>0</v>
      </c>
      <c r="N701" s="28">
        <v>0</v>
      </c>
      <c r="O701" s="28">
        <v>0</v>
      </c>
      <c r="P701" s="28">
        <v>0</v>
      </c>
      <c r="Q701" s="28">
        <v>0</v>
      </c>
      <c r="R701" s="28">
        <v>0</v>
      </c>
      <c r="S701" s="28"/>
      <c r="T701" s="28"/>
      <c r="U701" s="28"/>
      <c r="V701" s="28">
        <f t="shared" ref="V701:V703" si="23">SUM(J701:U701)</f>
        <v>0</v>
      </c>
      <c r="W701" s="54" t="s">
        <v>762</v>
      </c>
      <c r="X701" s="40"/>
    </row>
    <row r="702" spans="1:24" x14ac:dyDescent="0.2">
      <c r="A702" s="24" t="s">
        <v>208</v>
      </c>
      <c r="B702" s="25" t="s">
        <v>97</v>
      </c>
      <c r="C702" s="26" t="s">
        <v>1543</v>
      </c>
      <c r="D702" s="43" t="s">
        <v>1544</v>
      </c>
      <c r="E702" s="27" t="s">
        <v>1545</v>
      </c>
      <c r="F702" s="28">
        <v>33453000</v>
      </c>
      <c r="G702" s="41">
        <f t="shared" si="22"/>
        <v>0</v>
      </c>
      <c r="H702" s="28">
        <v>33453000</v>
      </c>
      <c r="I702" s="28">
        <v>0</v>
      </c>
      <c r="J702" s="28">
        <v>0</v>
      </c>
      <c r="K702" s="28">
        <v>0</v>
      </c>
      <c r="L702" s="28">
        <v>0</v>
      </c>
      <c r="M702" s="28">
        <v>0</v>
      </c>
      <c r="N702" s="28">
        <v>0</v>
      </c>
      <c r="O702" s="28">
        <v>0</v>
      </c>
      <c r="P702" s="28">
        <v>0</v>
      </c>
      <c r="Q702" s="28">
        <v>0</v>
      </c>
      <c r="R702" s="28">
        <v>0</v>
      </c>
      <c r="S702" s="28"/>
      <c r="T702" s="28"/>
      <c r="U702" s="28"/>
      <c r="V702" s="28">
        <f t="shared" si="23"/>
        <v>0</v>
      </c>
      <c r="W702" s="54" t="s">
        <v>762</v>
      </c>
      <c r="X702" s="40"/>
    </row>
    <row r="703" spans="1:24" x14ac:dyDescent="0.2">
      <c r="A703" s="24" t="s">
        <v>208</v>
      </c>
      <c r="B703" s="25" t="s">
        <v>97</v>
      </c>
      <c r="C703" s="26" t="s">
        <v>1546</v>
      </c>
      <c r="D703" s="43" t="s">
        <v>1547</v>
      </c>
      <c r="E703" s="27" t="s">
        <v>1548</v>
      </c>
      <c r="F703" s="28">
        <v>12664575</v>
      </c>
      <c r="G703" s="41">
        <f t="shared" si="22"/>
        <v>0</v>
      </c>
      <c r="H703" s="28">
        <v>12664575</v>
      </c>
      <c r="I703" s="28">
        <v>0</v>
      </c>
      <c r="J703" s="28">
        <v>0</v>
      </c>
      <c r="K703" s="28">
        <v>0</v>
      </c>
      <c r="L703" s="28">
        <v>0</v>
      </c>
      <c r="M703" s="28">
        <v>0</v>
      </c>
      <c r="N703" s="28">
        <v>0</v>
      </c>
      <c r="O703" s="28">
        <v>0</v>
      </c>
      <c r="P703" s="28">
        <v>0</v>
      </c>
      <c r="Q703" s="28">
        <v>0</v>
      </c>
      <c r="R703" s="28">
        <v>0</v>
      </c>
      <c r="S703" s="28"/>
      <c r="T703" s="28"/>
      <c r="U703" s="28"/>
      <c r="V703" s="28">
        <f t="shared" si="23"/>
        <v>0</v>
      </c>
      <c r="W703" s="54" t="s">
        <v>762</v>
      </c>
      <c r="X703" s="40"/>
    </row>
    <row r="704" spans="1:24" ht="13.5" thickBot="1" x14ac:dyDescent="0.25">
      <c r="A704" s="3"/>
    </row>
    <row r="705" spans="10:22" ht="13.5" thickBot="1" x14ac:dyDescent="0.25">
      <c r="J705" s="55">
        <f t="shared" ref="J705:U705" si="24">SUM(J44:J704)</f>
        <v>200060919</v>
      </c>
      <c r="K705" s="55">
        <f t="shared" si="24"/>
        <v>340791790</v>
      </c>
      <c r="L705" s="55">
        <f t="shared" si="24"/>
        <v>2658128481</v>
      </c>
      <c r="M705" s="55">
        <f t="shared" si="24"/>
        <v>24279092393</v>
      </c>
      <c r="N705" s="55">
        <f t="shared" si="24"/>
        <v>3483320509</v>
      </c>
      <c r="O705" s="55">
        <f t="shared" si="24"/>
        <v>1683554143</v>
      </c>
      <c r="P705" s="55">
        <f t="shared" si="24"/>
        <v>1563804444</v>
      </c>
      <c r="Q705" s="55">
        <f t="shared" si="24"/>
        <v>4813138629</v>
      </c>
      <c r="R705" s="55">
        <f t="shared" si="24"/>
        <v>1846051232</v>
      </c>
      <c r="S705" s="55">
        <f t="shared" si="24"/>
        <v>0</v>
      </c>
      <c r="T705" s="55">
        <f t="shared" si="24"/>
        <v>0</v>
      </c>
      <c r="U705" s="55">
        <f t="shared" si="24"/>
        <v>0</v>
      </c>
      <c r="V705" s="55">
        <f>SUM(V44:V704)</f>
        <v>40867942540</v>
      </c>
    </row>
  </sheetData>
  <autoFilter ref="A43:Y703" xr:uid="{00000000-0009-0000-0000-000000000000}"/>
  <sortState xmlns:xlrd2="http://schemas.microsoft.com/office/spreadsheetml/2017/richdata2" ref="A296:W344">
    <sortCondition ref="A296:A344"/>
    <sortCondition ref="B296:B344"/>
    <sortCondition ref="C296:C344"/>
  </sortState>
  <mergeCells count="25">
    <mergeCell ref="C41:E41"/>
    <mergeCell ref="A14:B14"/>
    <mergeCell ref="A16:B16"/>
    <mergeCell ref="A19:B19"/>
    <mergeCell ref="A20:B20"/>
    <mergeCell ref="A21:B21"/>
    <mergeCell ref="A22:B22"/>
    <mergeCell ref="C14:M14"/>
    <mergeCell ref="C16:M16"/>
    <mergeCell ref="A24:C24"/>
    <mergeCell ref="A25:B25"/>
    <mergeCell ref="A26:B26"/>
    <mergeCell ref="A27:B27"/>
    <mergeCell ref="A28:B28"/>
    <mergeCell ref="A29:B29"/>
    <mergeCell ref="A30:B30"/>
    <mergeCell ref="A31:B31"/>
    <mergeCell ref="A32:B32"/>
    <mergeCell ref="A38:B38"/>
    <mergeCell ref="A39:B39"/>
    <mergeCell ref="A33:B33"/>
    <mergeCell ref="A34:B34"/>
    <mergeCell ref="A35:B35"/>
    <mergeCell ref="A36:B36"/>
    <mergeCell ref="A37:B37"/>
  </mergeCells>
  <pageMargins left="1" right="1" top="1" bottom="1" header="0.5" footer="0.5"/>
  <pageSetup paperSize="5" scale="3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5"/>
  <sheetViews>
    <sheetView tabSelected="1" zoomScale="70" zoomScaleNormal="70" workbookViewId="0">
      <selection activeCell="B20" sqref="B20"/>
    </sheetView>
  </sheetViews>
  <sheetFormatPr baseColWidth="10" defaultRowHeight="12.75" x14ac:dyDescent="0.2"/>
  <cols>
    <col min="1" max="1" width="28.140625" style="30" bestFit="1" customWidth="1"/>
    <col min="2" max="2" width="63.28515625" style="30" bestFit="1" customWidth="1"/>
    <col min="3" max="3" width="42" style="30" bestFit="1" customWidth="1"/>
    <col min="4" max="4" width="24" style="30" bestFit="1" customWidth="1"/>
    <col min="5" max="5" width="15.140625" style="30" bestFit="1" customWidth="1"/>
    <col min="6" max="6" width="152.140625" style="30" customWidth="1"/>
    <col min="7" max="7" width="69" style="30" bestFit="1" customWidth="1"/>
    <col min="8" max="8" width="15" style="30" customWidth="1"/>
    <col min="9" max="255" width="11.42578125" style="30"/>
    <col min="256" max="256" width="21" style="30" bestFit="1" customWidth="1"/>
    <col min="257" max="257" width="41" style="30" customWidth="1"/>
    <col min="258" max="258" width="36.85546875" style="30" customWidth="1"/>
    <col min="259" max="259" width="23.5703125" style="30" customWidth="1"/>
    <col min="260" max="260" width="16.140625" style="30" customWidth="1"/>
    <col min="261" max="261" width="92.140625" style="30" customWidth="1"/>
    <col min="262" max="262" width="37.85546875" style="30" bestFit="1" customWidth="1"/>
    <col min="263" max="263" width="18.28515625" style="30" bestFit="1" customWidth="1"/>
    <col min="264" max="511" width="11.42578125" style="30"/>
    <col min="512" max="512" width="21" style="30" bestFit="1" customWidth="1"/>
    <col min="513" max="513" width="41" style="30" customWidth="1"/>
    <col min="514" max="514" width="36.85546875" style="30" customWidth="1"/>
    <col min="515" max="515" width="23.5703125" style="30" customWidth="1"/>
    <col min="516" max="516" width="16.140625" style="30" customWidth="1"/>
    <col min="517" max="517" width="92.140625" style="30" customWidth="1"/>
    <col min="518" max="518" width="37.85546875" style="30" bestFit="1" customWidth="1"/>
    <col min="519" max="519" width="18.28515625" style="30" bestFit="1" customWidth="1"/>
    <col min="520" max="767" width="11.42578125" style="30"/>
    <col min="768" max="768" width="21" style="30" bestFit="1" customWidth="1"/>
    <col min="769" max="769" width="41" style="30" customWidth="1"/>
    <col min="770" max="770" width="36.85546875" style="30" customWidth="1"/>
    <col min="771" max="771" width="23.5703125" style="30" customWidth="1"/>
    <col min="772" max="772" width="16.140625" style="30" customWidth="1"/>
    <col min="773" max="773" width="92.140625" style="30" customWidth="1"/>
    <col min="774" max="774" width="37.85546875" style="30" bestFit="1" customWidth="1"/>
    <col min="775" max="775" width="18.28515625" style="30" bestFit="1" customWidth="1"/>
    <col min="776" max="1023" width="11.42578125" style="30"/>
    <col min="1024" max="1024" width="21" style="30" bestFit="1" customWidth="1"/>
    <col min="1025" max="1025" width="41" style="30" customWidth="1"/>
    <col min="1026" max="1026" width="36.85546875" style="30" customWidth="1"/>
    <col min="1027" max="1027" width="23.5703125" style="30" customWidth="1"/>
    <col min="1028" max="1028" width="16.140625" style="30" customWidth="1"/>
    <col min="1029" max="1029" width="92.140625" style="30" customWidth="1"/>
    <col min="1030" max="1030" width="37.85546875" style="30" bestFit="1" customWidth="1"/>
    <col min="1031" max="1031" width="18.28515625" style="30" bestFit="1" customWidth="1"/>
    <col min="1032" max="1279" width="11.42578125" style="30"/>
    <col min="1280" max="1280" width="21" style="30" bestFit="1" customWidth="1"/>
    <col min="1281" max="1281" width="41" style="30" customWidth="1"/>
    <col min="1282" max="1282" width="36.85546875" style="30" customWidth="1"/>
    <col min="1283" max="1283" width="23.5703125" style="30" customWidth="1"/>
    <col min="1284" max="1284" width="16.140625" style="30" customWidth="1"/>
    <col min="1285" max="1285" width="92.140625" style="30" customWidth="1"/>
    <col min="1286" max="1286" width="37.85546875" style="30" bestFit="1" customWidth="1"/>
    <col min="1287" max="1287" width="18.28515625" style="30" bestFit="1" customWidth="1"/>
    <col min="1288" max="1535" width="11.42578125" style="30"/>
    <col min="1536" max="1536" width="21" style="30" bestFit="1" customWidth="1"/>
    <col min="1537" max="1537" width="41" style="30" customWidth="1"/>
    <col min="1538" max="1538" width="36.85546875" style="30" customWidth="1"/>
    <col min="1539" max="1539" width="23.5703125" style="30" customWidth="1"/>
    <col min="1540" max="1540" width="16.140625" style="30" customWidth="1"/>
    <col min="1541" max="1541" width="92.140625" style="30" customWidth="1"/>
    <col min="1542" max="1542" width="37.85546875" style="30" bestFit="1" customWidth="1"/>
    <col min="1543" max="1543" width="18.28515625" style="30" bestFit="1" customWidth="1"/>
    <col min="1544" max="1791" width="11.42578125" style="30"/>
    <col min="1792" max="1792" width="21" style="30" bestFit="1" customWidth="1"/>
    <col min="1793" max="1793" width="41" style="30" customWidth="1"/>
    <col min="1794" max="1794" width="36.85546875" style="30" customWidth="1"/>
    <col min="1795" max="1795" width="23.5703125" style="30" customWidth="1"/>
    <col min="1796" max="1796" width="16.140625" style="30" customWidth="1"/>
    <col min="1797" max="1797" width="92.140625" style="30" customWidth="1"/>
    <col min="1798" max="1798" width="37.85546875" style="30" bestFit="1" customWidth="1"/>
    <col min="1799" max="1799" width="18.28515625" style="30" bestFit="1" customWidth="1"/>
    <col min="1800" max="2047" width="11.42578125" style="30"/>
    <col min="2048" max="2048" width="21" style="30" bestFit="1" customWidth="1"/>
    <col min="2049" max="2049" width="41" style="30" customWidth="1"/>
    <col min="2050" max="2050" width="36.85546875" style="30" customWidth="1"/>
    <col min="2051" max="2051" width="23.5703125" style="30" customWidth="1"/>
    <col min="2052" max="2052" width="16.140625" style="30" customWidth="1"/>
    <col min="2053" max="2053" width="92.140625" style="30" customWidth="1"/>
    <col min="2054" max="2054" width="37.85546875" style="30" bestFit="1" customWidth="1"/>
    <col min="2055" max="2055" width="18.28515625" style="30" bestFit="1" customWidth="1"/>
    <col min="2056" max="2303" width="11.42578125" style="30"/>
    <col min="2304" max="2304" width="21" style="30" bestFit="1" customWidth="1"/>
    <col min="2305" max="2305" width="41" style="30" customWidth="1"/>
    <col min="2306" max="2306" width="36.85546875" style="30" customWidth="1"/>
    <col min="2307" max="2307" width="23.5703125" style="30" customWidth="1"/>
    <col min="2308" max="2308" width="16.140625" style="30" customWidth="1"/>
    <col min="2309" max="2309" width="92.140625" style="30" customWidth="1"/>
    <col min="2310" max="2310" width="37.85546875" style="30" bestFit="1" customWidth="1"/>
    <col min="2311" max="2311" width="18.28515625" style="30" bestFit="1" customWidth="1"/>
    <col min="2312" max="2559" width="11.42578125" style="30"/>
    <col min="2560" max="2560" width="21" style="30" bestFit="1" customWidth="1"/>
    <col min="2561" max="2561" width="41" style="30" customWidth="1"/>
    <col min="2562" max="2562" width="36.85546875" style="30" customWidth="1"/>
    <col min="2563" max="2563" width="23.5703125" style="30" customWidth="1"/>
    <col min="2564" max="2564" width="16.140625" style="30" customWidth="1"/>
    <col min="2565" max="2565" width="92.140625" style="30" customWidth="1"/>
    <col min="2566" max="2566" width="37.85546875" style="30" bestFit="1" customWidth="1"/>
    <col min="2567" max="2567" width="18.28515625" style="30" bestFit="1" customWidth="1"/>
    <col min="2568" max="2815" width="11.42578125" style="30"/>
    <col min="2816" max="2816" width="21" style="30" bestFit="1" customWidth="1"/>
    <col min="2817" max="2817" width="41" style="30" customWidth="1"/>
    <col min="2818" max="2818" width="36.85546875" style="30" customWidth="1"/>
    <col min="2819" max="2819" width="23.5703125" style="30" customWidth="1"/>
    <col min="2820" max="2820" width="16.140625" style="30" customWidth="1"/>
    <col min="2821" max="2821" width="92.140625" style="30" customWidth="1"/>
    <col min="2822" max="2822" width="37.85546875" style="30" bestFit="1" customWidth="1"/>
    <col min="2823" max="2823" width="18.28515625" style="30" bestFit="1" customWidth="1"/>
    <col min="2824" max="3071" width="11.42578125" style="30"/>
    <col min="3072" max="3072" width="21" style="30" bestFit="1" customWidth="1"/>
    <col min="3073" max="3073" width="41" style="30" customWidth="1"/>
    <col min="3074" max="3074" width="36.85546875" style="30" customWidth="1"/>
    <col min="3075" max="3075" width="23.5703125" style="30" customWidth="1"/>
    <col min="3076" max="3076" width="16.140625" style="30" customWidth="1"/>
    <col min="3077" max="3077" width="92.140625" style="30" customWidth="1"/>
    <col min="3078" max="3078" width="37.85546875" style="30" bestFit="1" customWidth="1"/>
    <col min="3079" max="3079" width="18.28515625" style="30" bestFit="1" customWidth="1"/>
    <col min="3080" max="3327" width="11.42578125" style="30"/>
    <col min="3328" max="3328" width="21" style="30" bestFit="1" customWidth="1"/>
    <col min="3329" max="3329" width="41" style="30" customWidth="1"/>
    <col min="3330" max="3330" width="36.85546875" style="30" customWidth="1"/>
    <col min="3331" max="3331" width="23.5703125" style="30" customWidth="1"/>
    <col min="3332" max="3332" width="16.140625" style="30" customWidth="1"/>
    <col min="3333" max="3333" width="92.140625" style="30" customWidth="1"/>
    <col min="3334" max="3334" width="37.85546875" style="30" bestFit="1" customWidth="1"/>
    <col min="3335" max="3335" width="18.28515625" style="30" bestFit="1" customWidth="1"/>
    <col min="3336" max="3583" width="11.42578125" style="30"/>
    <col min="3584" max="3584" width="21" style="30" bestFit="1" customWidth="1"/>
    <col min="3585" max="3585" width="41" style="30" customWidth="1"/>
    <col min="3586" max="3586" width="36.85546875" style="30" customWidth="1"/>
    <col min="3587" max="3587" width="23.5703125" style="30" customWidth="1"/>
    <col min="3588" max="3588" width="16.140625" style="30" customWidth="1"/>
    <col min="3589" max="3589" width="92.140625" style="30" customWidth="1"/>
    <col min="3590" max="3590" width="37.85546875" style="30" bestFit="1" customWidth="1"/>
    <col min="3591" max="3591" width="18.28515625" style="30" bestFit="1" customWidth="1"/>
    <col min="3592" max="3839" width="11.42578125" style="30"/>
    <col min="3840" max="3840" width="21" style="30" bestFit="1" customWidth="1"/>
    <col min="3841" max="3841" width="41" style="30" customWidth="1"/>
    <col min="3842" max="3842" width="36.85546875" style="30" customWidth="1"/>
    <col min="3843" max="3843" width="23.5703125" style="30" customWidth="1"/>
    <col min="3844" max="3844" width="16.140625" style="30" customWidth="1"/>
    <col min="3845" max="3845" width="92.140625" style="30" customWidth="1"/>
    <col min="3846" max="3846" width="37.85546875" style="30" bestFit="1" customWidth="1"/>
    <col min="3847" max="3847" width="18.28515625" style="30" bestFit="1" customWidth="1"/>
    <col min="3848" max="4095" width="11.42578125" style="30"/>
    <col min="4096" max="4096" width="21" style="30" bestFit="1" customWidth="1"/>
    <col min="4097" max="4097" width="41" style="30" customWidth="1"/>
    <col min="4098" max="4098" width="36.85546875" style="30" customWidth="1"/>
    <col min="4099" max="4099" width="23.5703125" style="30" customWidth="1"/>
    <col min="4100" max="4100" width="16.140625" style="30" customWidth="1"/>
    <col min="4101" max="4101" width="92.140625" style="30" customWidth="1"/>
    <col min="4102" max="4102" width="37.85546875" style="30" bestFit="1" customWidth="1"/>
    <col min="4103" max="4103" width="18.28515625" style="30" bestFit="1" customWidth="1"/>
    <col min="4104" max="4351" width="11.42578125" style="30"/>
    <col min="4352" max="4352" width="21" style="30" bestFit="1" customWidth="1"/>
    <col min="4353" max="4353" width="41" style="30" customWidth="1"/>
    <col min="4354" max="4354" width="36.85546875" style="30" customWidth="1"/>
    <col min="4355" max="4355" width="23.5703125" style="30" customWidth="1"/>
    <col min="4356" max="4356" width="16.140625" style="30" customWidth="1"/>
    <col min="4357" max="4357" width="92.140625" style="30" customWidth="1"/>
    <col min="4358" max="4358" width="37.85546875" style="30" bestFit="1" customWidth="1"/>
    <col min="4359" max="4359" width="18.28515625" style="30" bestFit="1" customWidth="1"/>
    <col min="4360" max="4607" width="11.42578125" style="30"/>
    <col min="4608" max="4608" width="21" style="30" bestFit="1" customWidth="1"/>
    <col min="4609" max="4609" width="41" style="30" customWidth="1"/>
    <col min="4610" max="4610" width="36.85546875" style="30" customWidth="1"/>
    <col min="4611" max="4611" width="23.5703125" style="30" customWidth="1"/>
    <col min="4612" max="4612" width="16.140625" style="30" customWidth="1"/>
    <col min="4613" max="4613" width="92.140625" style="30" customWidth="1"/>
    <col min="4614" max="4614" width="37.85546875" style="30" bestFit="1" customWidth="1"/>
    <col min="4615" max="4615" width="18.28515625" style="30" bestFit="1" customWidth="1"/>
    <col min="4616" max="4863" width="11.42578125" style="30"/>
    <col min="4864" max="4864" width="21" style="30" bestFit="1" customWidth="1"/>
    <col min="4865" max="4865" width="41" style="30" customWidth="1"/>
    <col min="4866" max="4866" width="36.85546875" style="30" customWidth="1"/>
    <col min="4867" max="4867" width="23.5703125" style="30" customWidth="1"/>
    <col min="4868" max="4868" width="16.140625" style="30" customWidth="1"/>
    <col min="4869" max="4869" width="92.140625" style="30" customWidth="1"/>
    <col min="4870" max="4870" width="37.85546875" style="30" bestFit="1" customWidth="1"/>
    <col min="4871" max="4871" width="18.28515625" style="30" bestFit="1" customWidth="1"/>
    <col min="4872" max="5119" width="11.42578125" style="30"/>
    <col min="5120" max="5120" width="21" style="30" bestFit="1" customWidth="1"/>
    <col min="5121" max="5121" width="41" style="30" customWidth="1"/>
    <col min="5122" max="5122" width="36.85546875" style="30" customWidth="1"/>
    <col min="5123" max="5123" width="23.5703125" style="30" customWidth="1"/>
    <col min="5124" max="5124" width="16.140625" style="30" customWidth="1"/>
    <col min="5125" max="5125" width="92.140625" style="30" customWidth="1"/>
    <col min="5126" max="5126" width="37.85546875" style="30" bestFit="1" customWidth="1"/>
    <col min="5127" max="5127" width="18.28515625" style="30" bestFit="1" customWidth="1"/>
    <col min="5128" max="5375" width="11.42578125" style="30"/>
    <col min="5376" max="5376" width="21" style="30" bestFit="1" customWidth="1"/>
    <col min="5377" max="5377" width="41" style="30" customWidth="1"/>
    <col min="5378" max="5378" width="36.85546875" style="30" customWidth="1"/>
    <col min="5379" max="5379" width="23.5703125" style="30" customWidth="1"/>
    <col min="5380" max="5380" width="16.140625" style="30" customWidth="1"/>
    <col min="5381" max="5381" width="92.140625" style="30" customWidth="1"/>
    <col min="5382" max="5382" width="37.85546875" style="30" bestFit="1" customWidth="1"/>
    <col min="5383" max="5383" width="18.28515625" style="30" bestFit="1" customWidth="1"/>
    <col min="5384" max="5631" width="11.42578125" style="30"/>
    <col min="5632" max="5632" width="21" style="30" bestFit="1" customWidth="1"/>
    <col min="5633" max="5633" width="41" style="30" customWidth="1"/>
    <col min="5634" max="5634" width="36.85546875" style="30" customWidth="1"/>
    <col min="5635" max="5635" width="23.5703125" style="30" customWidth="1"/>
    <col min="5636" max="5636" width="16.140625" style="30" customWidth="1"/>
    <col min="5637" max="5637" width="92.140625" style="30" customWidth="1"/>
    <col min="5638" max="5638" width="37.85546875" style="30" bestFit="1" customWidth="1"/>
    <col min="5639" max="5639" width="18.28515625" style="30" bestFit="1" customWidth="1"/>
    <col min="5640" max="5887" width="11.42578125" style="30"/>
    <col min="5888" max="5888" width="21" style="30" bestFit="1" customWidth="1"/>
    <col min="5889" max="5889" width="41" style="30" customWidth="1"/>
    <col min="5890" max="5890" width="36.85546875" style="30" customWidth="1"/>
    <col min="5891" max="5891" width="23.5703125" style="30" customWidth="1"/>
    <col min="5892" max="5892" width="16.140625" style="30" customWidth="1"/>
    <col min="5893" max="5893" width="92.140625" style="30" customWidth="1"/>
    <col min="5894" max="5894" width="37.85546875" style="30" bestFit="1" customWidth="1"/>
    <col min="5895" max="5895" width="18.28515625" style="30" bestFit="1" customWidth="1"/>
    <col min="5896" max="6143" width="11.42578125" style="30"/>
    <col min="6144" max="6144" width="21" style="30" bestFit="1" customWidth="1"/>
    <col min="6145" max="6145" width="41" style="30" customWidth="1"/>
    <col min="6146" max="6146" width="36.85546875" style="30" customWidth="1"/>
    <col min="6147" max="6147" width="23.5703125" style="30" customWidth="1"/>
    <col min="6148" max="6148" width="16.140625" style="30" customWidth="1"/>
    <col min="6149" max="6149" width="92.140625" style="30" customWidth="1"/>
    <col min="6150" max="6150" width="37.85546875" style="30" bestFit="1" customWidth="1"/>
    <col min="6151" max="6151" width="18.28515625" style="30" bestFit="1" customWidth="1"/>
    <col min="6152" max="6399" width="11.42578125" style="30"/>
    <col min="6400" max="6400" width="21" style="30" bestFit="1" customWidth="1"/>
    <col min="6401" max="6401" width="41" style="30" customWidth="1"/>
    <col min="6402" max="6402" width="36.85546875" style="30" customWidth="1"/>
    <col min="6403" max="6403" width="23.5703125" style="30" customWidth="1"/>
    <col min="6404" max="6404" width="16.140625" style="30" customWidth="1"/>
    <col min="6405" max="6405" width="92.140625" style="30" customWidth="1"/>
    <col min="6406" max="6406" width="37.85546875" style="30" bestFit="1" customWidth="1"/>
    <col min="6407" max="6407" width="18.28515625" style="30" bestFit="1" customWidth="1"/>
    <col min="6408" max="6655" width="11.42578125" style="30"/>
    <col min="6656" max="6656" width="21" style="30" bestFit="1" customWidth="1"/>
    <col min="6657" max="6657" width="41" style="30" customWidth="1"/>
    <col min="6658" max="6658" width="36.85546875" style="30" customWidth="1"/>
    <col min="6659" max="6659" width="23.5703125" style="30" customWidth="1"/>
    <col min="6660" max="6660" width="16.140625" style="30" customWidth="1"/>
    <col min="6661" max="6661" width="92.140625" style="30" customWidth="1"/>
    <col min="6662" max="6662" width="37.85546875" style="30" bestFit="1" customWidth="1"/>
    <col min="6663" max="6663" width="18.28515625" style="30" bestFit="1" customWidth="1"/>
    <col min="6664" max="6911" width="11.42578125" style="30"/>
    <col min="6912" max="6912" width="21" style="30" bestFit="1" customWidth="1"/>
    <col min="6913" max="6913" width="41" style="30" customWidth="1"/>
    <col min="6914" max="6914" width="36.85546875" style="30" customWidth="1"/>
    <col min="6915" max="6915" width="23.5703125" style="30" customWidth="1"/>
    <col min="6916" max="6916" width="16.140625" style="30" customWidth="1"/>
    <col min="6917" max="6917" width="92.140625" style="30" customWidth="1"/>
    <col min="6918" max="6918" width="37.85546875" style="30" bestFit="1" customWidth="1"/>
    <col min="6919" max="6919" width="18.28515625" style="30" bestFit="1" customWidth="1"/>
    <col min="6920" max="7167" width="11.42578125" style="30"/>
    <col min="7168" max="7168" width="21" style="30" bestFit="1" customWidth="1"/>
    <col min="7169" max="7169" width="41" style="30" customWidth="1"/>
    <col min="7170" max="7170" width="36.85546875" style="30" customWidth="1"/>
    <col min="7171" max="7171" width="23.5703125" style="30" customWidth="1"/>
    <col min="7172" max="7172" width="16.140625" style="30" customWidth="1"/>
    <col min="7173" max="7173" width="92.140625" style="30" customWidth="1"/>
    <col min="7174" max="7174" width="37.85546875" style="30" bestFit="1" customWidth="1"/>
    <col min="7175" max="7175" width="18.28515625" style="30" bestFit="1" customWidth="1"/>
    <col min="7176" max="7423" width="11.42578125" style="30"/>
    <col min="7424" max="7424" width="21" style="30" bestFit="1" customWidth="1"/>
    <col min="7425" max="7425" width="41" style="30" customWidth="1"/>
    <col min="7426" max="7426" width="36.85546875" style="30" customWidth="1"/>
    <col min="7427" max="7427" width="23.5703125" style="30" customWidth="1"/>
    <col min="7428" max="7428" width="16.140625" style="30" customWidth="1"/>
    <col min="7429" max="7429" width="92.140625" style="30" customWidth="1"/>
    <col min="7430" max="7430" width="37.85546875" style="30" bestFit="1" customWidth="1"/>
    <col min="7431" max="7431" width="18.28515625" style="30" bestFit="1" customWidth="1"/>
    <col min="7432" max="7679" width="11.42578125" style="30"/>
    <col min="7680" max="7680" width="21" style="30" bestFit="1" customWidth="1"/>
    <col min="7681" max="7681" width="41" style="30" customWidth="1"/>
    <col min="7682" max="7682" width="36.85546875" style="30" customWidth="1"/>
    <col min="7683" max="7683" width="23.5703125" style="30" customWidth="1"/>
    <col min="7684" max="7684" width="16.140625" style="30" customWidth="1"/>
    <col min="7685" max="7685" width="92.140625" style="30" customWidth="1"/>
    <col min="7686" max="7686" width="37.85546875" style="30" bestFit="1" customWidth="1"/>
    <col min="7687" max="7687" width="18.28515625" style="30" bestFit="1" customWidth="1"/>
    <col min="7688" max="7935" width="11.42578125" style="30"/>
    <col min="7936" max="7936" width="21" style="30" bestFit="1" customWidth="1"/>
    <col min="7937" max="7937" width="41" style="30" customWidth="1"/>
    <col min="7938" max="7938" width="36.85546875" style="30" customWidth="1"/>
    <col min="7939" max="7939" width="23.5703125" style="30" customWidth="1"/>
    <col min="7940" max="7940" width="16.140625" style="30" customWidth="1"/>
    <col min="7941" max="7941" width="92.140625" style="30" customWidth="1"/>
    <col min="7942" max="7942" width="37.85546875" style="30" bestFit="1" customWidth="1"/>
    <col min="7943" max="7943" width="18.28515625" style="30" bestFit="1" customWidth="1"/>
    <col min="7944" max="8191" width="11.42578125" style="30"/>
    <col min="8192" max="8192" width="21" style="30" bestFit="1" customWidth="1"/>
    <col min="8193" max="8193" width="41" style="30" customWidth="1"/>
    <col min="8194" max="8194" width="36.85546875" style="30" customWidth="1"/>
    <col min="8195" max="8195" width="23.5703125" style="30" customWidth="1"/>
    <col min="8196" max="8196" width="16.140625" style="30" customWidth="1"/>
    <col min="8197" max="8197" width="92.140625" style="30" customWidth="1"/>
    <col min="8198" max="8198" width="37.85546875" style="30" bestFit="1" customWidth="1"/>
    <col min="8199" max="8199" width="18.28515625" style="30" bestFit="1" customWidth="1"/>
    <col min="8200" max="8447" width="11.42578125" style="30"/>
    <col min="8448" max="8448" width="21" style="30" bestFit="1" customWidth="1"/>
    <col min="8449" max="8449" width="41" style="30" customWidth="1"/>
    <col min="8450" max="8450" width="36.85546875" style="30" customWidth="1"/>
    <col min="8451" max="8451" width="23.5703125" style="30" customWidth="1"/>
    <col min="8452" max="8452" width="16.140625" style="30" customWidth="1"/>
    <col min="8453" max="8453" width="92.140625" style="30" customWidth="1"/>
    <col min="8454" max="8454" width="37.85546875" style="30" bestFit="1" customWidth="1"/>
    <col min="8455" max="8455" width="18.28515625" style="30" bestFit="1" customWidth="1"/>
    <col min="8456" max="8703" width="11.42578125" style="30"/>
    <col min="8704" max="8704" width="21" style="30" bestFit="1" customWidth="1"/>
    <col min="8705" max="8705" width="41" style="30" customWidth="1"/>
    <col min="8706" max="8706" width="36.85546875" style="30" customWidth="1"/>
    <col min="8707" max="8707" width="23.5703125" style="30" customWidth="1"/>
    <col min="8708" max="8708" width="16.140625" style="30" customWidth="1"/>
    <col min="8709" max="8709" width="92.140625" style="30" customWidth="1"/>
    <col min="8710" max="8710" width="37.85546875" style="30" bestFit="1" customWidth="1"/>
    <col min="8711" max="8711" width="18.28515625" style="30" bestFit="1" customWidth="1"/>
    <col min="8712" max="8959" width="11.42578125" style="30"/>
    <col min="8960" max="8960" width="21" style="30" bestFit="1" customWidth="1"/>
    <col min="8961" max="8961" width="41" style="30" customWidth="1"/>
    <col min="8962" max="8962" width="36.85546875" style="30" customWidth="1"/>
    <col min="8963" max="8963" width="23.5703125" style="30" customWidth="1"/>
    <col min="8964" max="8964" width="16.140625" style="30" customWidth="1"/>
    <col min="8965" max="8965" width="92.140625" style="30" customWidth="1"/>
    <col min="8966" max="8966" width="37.85546875" style="30" bestFit="1" customWidth="1"/>
    <col min="8967" max="8967" width="18.28515625" style="30" bestFit="1" customWidth="1"/>
    <col min="8968" max="9215" width="11.42578125" style="30"/>
    <col min="9216" max="9216" width="21" style="30" bestFit="1" customWidth="1"/>
    <col min="9217" max="9217" width="41" style="30" customWidth="1"/>
    <col min="9218" max="9218" width="36.85546875" style="30" customWidth="1"/>
    <col min="9219" max="9219" width="23.5703125" style="30" customWidth="1"/>
    <col min="9220" max="9220" width="16.140625" style="30" customWidth="1"/>
    <col min="9221" max="9221" width="92.140625" style="30" customWidth="1"/>
    <col min="9222" max="9222" width="37.85546875" style="30" bestFit="1" customWidth="1"/>
    <col min="9223" max="9223" width="18.28515625" style="30" bestFit="1" customWidth="1"/>
    <col min="9224" max="9471" width="11.42578125" style="30"/>
    <col min="9472" max="9472" width="21" style="30" bestFit="1" customWidth="1"/>
    <col min="9473" max="9473" width="41" style="30" customWidth="1"/>
    <col min="9474" max="9474" width="36.85546875" style="30" customWidth="1"/>
    <col min="9475" max="9475" width="23.5703125" style="30" customWidth="1"/>
    <col min="9476" max="9476" width="16.140625" style="30" customWidth="1"/>
    <col min="9477" max="9477" width="92.140625" style="30" customWidth="1"/>
    <col min="9478" max="9478" width="37.85546875" style="30" bestFit="1" customWidth="1"/>
    <col min="9479" max="9479" width="18.28515625" style="30" bestFit="1" customWidth="1"/>
    <col min="9480" max="9727" width="11.42578125" style="30"/>
    <col min="9728" max="9728" width="21" style="30" bestFit="1" customWidth="1"/>
    <col min="9729" max="9729" width="41" style="30" customWidth="1"/>
    <col min="9730" max="9730" width="36.85546875" style="30" customWidth="1"/>
    <col min="9731" max="9731" width="23.5703125" style="30" customWidth="1"/>
    <col min="9732" max="9732" width="16.140625" style="30" customWidth="1"/>
    <col min="9733" max="9733" width="92.140625" style="30" customWidth="1"/>
    <col min="9734" max="9734" width="37.85546875" style="30" bestFit="1" customWidth="1"/>
    <col min="9735" max="9735" width="18.28515625" style="30" bestFit="1" customWidth="1"/>
    <col min="9736" max="9983" width="11.42578125" style="30"/>
    <col min="9984" max="9984" width="21" style="30" bestFit="1" customWidth="1"/>
    <col min="9985" max="9985" width="41" style="30" customWidth="1"/>
    <col min="9986" max="9986" width="36.85546875" style="30" customWidth="1"/>
    <col min="9987" max="9987" width="23.5703125" style="30" customWidth="1"/>
    <col min="9988" max="9988" width="16.140625" style="30" customWidth="1"/>
    <col min="9989" max="9989" width="92.140625" style="30" customWidth="1"/>
    <col min="9990" max="9990" width="37.85546875" style="30" bestFit="1" customWidth="1"/>
    <col min="9991" max="9991" width="18.28515625" style="30" bestFit="1" customWidth="1"/>
    <col min="9992" max="10239" width="11.42578125" style="30"/>
    <col min="10240" max="10240" width="21" style="30" bestFit="1" customWidth="1"/>
    <col min="10241" max="10241" width="41" style="30" customWidth="1"/>
    <col min="10242" max="10242" width="36.85546875" style="30" customWidth="1"/>
    <col min="10243" max="10243" width="23.5703125" style="30" customWidth="1"/>
    <col min="10244" max="10244" width="16.140625" style="30" customWidth="1"/>
    <col min="10245" max="10245" width="92.140625" style="30" customWidth="1"/>
    <col min="10246" max="10246" width="37.85546875" style="30" bestFit="1" customWidth="1"/>
    <col min="10247" max="10247" width="18.28515625" style="30" bestFit="1" customWidth="1"/>
    <col min="10248" max="10495" width="11.42578125" style="30"/>
    <col min="10496" max="10496" width="21" style="30" bestFit="1" customWidth="1"/>
    <col min="10497" max="10497" width="41" style="30" customWidth="1"/>
    <col min="10498" max="10498" width="36.85546875" style="30" customWidth="1"/>
    <col min="10499" max="10499" width="23.5703125" style="30" customWidth="1"/>
    <col min="10500" max="10500" width="16.140625" style="30" customWidth="1"/>
    <col min="10501" max="10501" width="92.140625" style="30" customWidth="1"/>
    <col min="10502" max="10502" width="37.85546875" style="30" bestFit="1" customWidth="1"/>
    <col min="10503" max="10503" width="18.28515625" style="30" bestFit="1" customWidth="1"/>
    <col min="10504" max="10751" width="11.42578125" style="30"/>
    <col min="10752" max="10752" width="21" style="30" bestFit="1" customWidth="1"/>
    <col min="10753" max="10753" width="41" style="30" customWidth="1"/>
    <col min="10754" max="10754" width="36.85546875" style="30" customWidth="1"/>
    <col min="10755" max="10755" width="23.5703125" style="30" customWidth="1"/>
    <col min="10756" max="10756" width="16.140625" style="30" customWidth="1"/>
    <col min="10757" max="10757" width="92.140625" style="30" customWidth="1"/>
    <col min="10758" max="10758" width="37.85546875" style="30" bestFit="1" customWidth="1"/>
    <col min="10759" max="10759" width="18.28515625" style="30" bestFit="1" customWidth="1"/>
    <col min="10760" max="11007" width="11.42578125" style="30"/>
    <col min="11008" max="11008" width="21" style="30" bestFit="1" customWidth="1"/>
    <col min="11009" max="11009" width="41" style="30" customWidth="1"/>
    <col min="11010" max="11010" width="36.85546875" style="30" customWidth="1"/>
    <col min="11011" max="11011" width="23.5703125" style="30" customWidth="1"/>
    <col min="11012" max="11012" width="16.140625" style="30" customWidth="1"/>
    <col min="11013" max="11013" width="92.140625" style="30" customWidth="1"/>
    <col min="11014" max="11014" width="37.85546875" style="30" bestFit="1" customWidth="1"/>
    <col min="11015" max="11015" width="18.28515625" style="30" bestFit="1" customWidth="1"/>
    <col min="11016" max="11263" width="11.42578125" style="30"/>
    <col min="11264" max="11264" width="21" style="30" bestFit="1" customWidth="1"/>
    <col min="11265" max="11265" width="41" style="30" customWidth="1"/>
    <col min="11266" max="11266" width="36.85546875" style="30" customWidth="1"/>
    <col min="11267" max="11267" width="23.5703125" style="30" customWidth="1"/>
    <col min="11268" max="11268" width="16.140625" style="30" customWidth="1"/>
    <col min="11269" max="11269" width="92.140625" style="30" customWidth="1"/>
    <col min="11270" max="11270" width="37.85546875" style="30" bestFit="1" customWidth="1"/>
    <col min="11271" max="11271" width="18.28515625" style="30" bestFit="1" customWidth="1"/>
    <col min="11272" max="11519" width="11.42578125" style="30"/>
    <col min="11520" max="11520" width="21" style="30" bestFit="1" customWidth="1"/>
    <col min="11521" max="11521" width="41" style="30" customWidth="1"/>
    <col min="11522" max="11522" width="36.85546875" style="30" customWidth="1"/>
    <col min="11523" max="11523" width="23.5703125" style="30" customWidth="1"/>
    <col min="11524" max="11524" width="16.140625" style="30" customWidth="1"/>
    <col min="11525" max="11525" width="92.140625" style="30" customWidth="1"/>
    <col min="11526" max="11526" width="37.85546875" style="30" bestFit="1" customWidth="1"/>
    <col min="11527" max="11527" width="18.28515625" style="30" bestFit="1" customWidth="1"/>
    <col min="11528" max="11775" width="11.42578125" style="30"/>
    <col min="11776" max="11776" width="21" style="30" bestFit="1" customWidth="1"/>
    <col min="11777" max="11777" width="41" style="30" customWidth="1"/>
    <col min="11778" max="11778" width="36.85546875" style="30" customWidth="1"/>
    <col min="11779" max="11779" width="23.5703125" style="30" customWidth="1"/>
    <col min="11780" max="11780" width="16.140625" style="30" customWidth="1"/>
    <col min="11781" max="11781" width="92.140625" style="30" customWidth="1"/>
    <col min="11782" max="11782" width="37.85546875" style="30" bestFit="1" customWidth="1"/>
    <col min="11783" max="11783" width="18.28515625" style="30" bestFit="1" customWidth="1"/>
    <col min="11784" max="12031" width="11.42578125" style="30"/>
    <col min="12032" max="12032" width="21" style="30" bestFit="1" customWidth="1"/>
    <col min="12033" max="12033" width="41" style="30" customWidth="1"/>
    <col min="12034" max="12034" width="36.85546875" style="30" customWidth="1"/>
    <col min="12035" max="12035" width="23.5703125" style="30" customWidth="1"/>
    <col min="12036" max="12036" width="16.140625" style="30" customWidth="1"/>
    <col min="12037" max="12037" width="92.140625" style="30" customWidth="1"/>
    <col min="12038" max="12038" width="37.85546875" style="30" bestFit="1" customWidth="1"/>
    <col min="12039" max="12039" width="18.28515625" style="30" bestFit="1" customWidth="1"/>
    <col min="12040" max="12287" width="11.42578125" style="30"/>
    <col min="12288" max="12288" width="21" style="30" bestFit="1" customWidth="1"/>
    <col min="12289" max="12289" width="41" style="30" customWidth="1"/>
    <col min="12290" max="12290" width="36.85546875" style="30" customWidth="1"/>
    <col min="12291" max="12291" width="23.5703125" style="30" customWidth="1"/>
    <col min="12292" max="12292" width="16.140625" style="30" customWidth="1"/>
    <col min="12293" max="12293" width="92.140625" style="30" customWidth="1"/>
    <col min="12294" max="12294" width="37.85546875" style="30" bestFit="1" customWidth="1"/>
    <col min="12295" max="12295" width="18.28515625" style="30" bestFit="1" customWidth="1"/>
    <col min="12296" max="12543" width="11.42578125" style="30"/>
    <col min="12544" max="12544" width="21" style="30" bestFit="1" customWidth="1"/>
    <col min="12545" max="12545" width="41" style="30" customWidth="1"/>
    <col min="12546" max="12546" width="36.85546875" style="30" customWidth="1"/>
    <col min="12547" max="12547" width="23.5703125" style="30" customWidth="1"/>
    <col min="12548" max="12548" width="16.140625" style="30" customWidth="1"/>
    <col min="12549" max="12549" width="92.140625" style="30" customWidth="1"/>
    <col min="12550" max="12550" width="37.85546875" style="30" bestFit="1" customWidth="1"/>
    <col min="12551" max="12551" width="18.28515625" style="30" bestFit="1" customWidth="1"/>
    <col min="12552" max="12799" width="11.42578125" style="30"/>
    <col min="12800" max="12800" width="21" style="30" bestFit="1" customWidth="1"/>
    <col min="12801" max="12801" width="41" style="30" customWidth="1"/>
    <col min="12802" max="12802" width="36.85546875" style="30" customWidth="1"/>
    <col min="12803" max="12803" width="23.5703125" style="30" customWidth="1"/>
    <col min="12804" max="12804" width="16.140625" style="30" customWidth="1"/>
    <col min="12805" max="12805" width="92.140625" style="30" customWidth="1"/>
    <col min="12806" max="12806" width="37.85546875" style="30" bestFit="1" customWidth="1"/>
    <col min="12807" max="12807" width="18.28515625" style="30" bestFit="1" customWidth="1"/>
    <col min="12808" max="13055" width="11.42578125" style="30"/>
    <col min="13056" max="13056" width="21" style="30" bestFit="1" customWidth="1"/>
    <col min="13057" max="13057" width="41" style="30" customWidth="1"/>
    <col min="13058" max="13058" width="36.85546875" style="30" customWidth="1"/>
    <col min="13059" max="13059" width="23.5703125" style="30" customWidth="1"/>
    <col min="13060" max="13060" width="16.140625" style="30" customWidth="1"/>
    <col min="13061" max="13061" width="92.140625" style="30" customWidth="1"/>
    <col min="13062" max="13062" width="37.85546875" style="30" bestFit="1" customWidth="1"/>
    <col min="13063" max="13063" width="18.28515625" style="30" bestFit="1" customWidth="1"/>
    <col min="13064" max="13311" width="11.42578125" style="30"/>
    <col min="13312" max="13312" width="21" style="30" bestFit="1" customWidth="1"/>
    <col min="13313" max="13313" width="41" style="30" customWidth="1"/>
    <col min="13314" max="13314" width="36.85546875" style="30" customWidth="1"/>
    <col min="13315" max="13315" width="23.5703125" style="30" customWidth="1"/>
    <col min="13316" max="13316" width="16.140625" style="30" customWidth="1"/>
    <col min="13317" max="13317" width="92.140625" style="30" customWidth="1"/>
    <col min="13318" max="13318" width="37.85546875" style="30" bestFit="1" customWidth="1"/>
    <col min="13319" max="13319" width="18.28515625" style="30" bestFit="1" customWidth="1"/>
    <col min="13320" max="13567" width="11.42578125" style="30"/>
    <col min="13568" max="13568" width="21" style="30" bestFit="1" customWidth="1"/>
    <col min="13569" max="13569" width="41" style="30" customWidth="1"/>
    <col min="13570" max="13570" width="36.85546875" style="30" customWidth="1"/>
    <col min="13571" max="13571" width="23.5703125" style="30" customWidth="1"/>
    <col min="13572" max="13572" width="16.140625" style="30" customWidth="1"/>
    <col min="13573" max="13573" width="92.140625" style="30" customWidth="1"/>
    <col min="13574" max="13574" width="37.85546875" style="30" bestFit="1" customWidth="1"/>
    <col min="13575" max="13575" width="18.28515625" style="30" bestFit="1" customWidth="1"/>
    <col min="13576" max="13823" width="11.42578125" style="30"/>
    <col min="13824" max="13824" width="21" style="30" bestFit="1" customWidth="1"/>
    <col min="13825" max="13825" width="41" style="30" customWidth="1"/>
    <col min="13826" max="13826" width="36.85546875" style="30" customWidth="1"/>
    <col min="13827" max="13827" width="23.5703125" style="30" customWidth="1"/>
    <col min="13828" max="13828" width="16.140625" style="30" customWidth="1"/>
    <col min="13829" max="13829" width="92.140625" style="30" customWidth="1"/>
    <col min="13830" max="13830" width="37.85546875" style="30" bestFit="1" customWidth="1"/>
    <col min="13831" max="13831" width="18.28515625" style="30" bestFit="1" customWidth="1"/>
    <col min="13832" max="14079" width="11.42578125" style="30"/>
    <col min="14080" max="14080" width="21" style="30" bestFit="1" customWidth="1"/>
    <col min="14081" max="14081" width="41" style="30" customWidth="1"/>
    <col min="14082" max="14082" width="36.85546875" style="30" customWidth="1"/>
    <col min="14083" max="14083" width="23.5703125" style="30" customWidth="1"/>
    <col min="14084" max="14084" width="16.140625" style="30" customWidth="1"/>
    <col min="14085" max="14085" width="92.140625" style="30" customWidth="1"/>
    <col min="14086" max="14086" width="37.85546875" style="30" bestFit="1" customWidth="1"/>
    <col min="14087" max="14087" width="18.28515625" style="30" bestFit="1" customWidth="1"/>
    <col min="14088" max="14335" width="11.42578125" style="30"/>
    <col min="14336" max="14336" width="21" style="30" bestFit="1" customWidth="1"/>
    <col min="14337" max="14337" width="41" style="30" customWidth="1"/>
    <col min="14338" max="14338" width="36.85546875" style="30" customWidth="1"/>
    <col min="14339" max="14339" width="23.5703125" style="30" customWidth="1"/>
    <col min="14340" max="14340" width="16.140625" style="30" customWidth="1"/>
    <col min="14341" max="14341" width="92.140625" style="30" customWidth="1"/>
    <col min="14342" max="14342" width="37.85546875" style="30" bestFit="1" customWidth="1"/>
    <col min="14343" max="14343" width="18.28515625" style="30" bestFit="1" customWidth="1"/>
    <col min="14344" max="14591" width="11.42578125" style="30"/>
    <col min="14592" max="14592" width="21" style="30" bestFit="1" customWidth="1"/>
    <col min="14593" max="14593" width="41" style="30" customWidth="1"/>
    <col min="14594" max="14594" width="36.85546875" style="30" customWidth="1"/>
    <col min="14595" max="14595" width="23.5703125" style="30" customWidth="1"/>
    <col min="14596" max="14596" width="16.140625" style="30" customWidth="1"/>
    <col min="14597" max="14597" width="92.140625" style="30" customWidth="1"/>
    <col min="14598" max="14598" width="37.85546875" style="30" bestFit="1" customWidth="1"/>
    <col min="14599" max="14599" width="18.28515625" style="30" bestFit="1" customWidth="1"/>
    <col min="14600" max="14847" width="11.42578125" style="30"/>
    <col min="14848" max="14848" width="21" style="30" bestFit="1" customWidth="1"/>
    <col min="14849" max="14849" width="41" style="30" customWidth="1"/>
    <col min="14850" max="14850" width="36.85546875" style="30" customWidth="1"/>
    <col min="14851" max="14851" width="23.5703125" style="30" customWidth="1"/>
    <col min="14852" max="14852" width="16.140625" style="30" customWidth="1"/>
    <col min="14853" max="14853" width="92.140625" style="30" customWidth="1"/>
    <col min="14854" max="14854" width="37.85546875" style="30" bestFit="1" customWidth="1"/>
    <col min="14855" max="14855" width="18.28515625" style="30" bestFit="1" customWidth="1"/>
    <col min="14856" max="15103" width="11.42578125" style="30"/>
    <col min="15104" max="15104" width="21" style="30" bestFit="1" customWidth="1"/>
    <col min="15105" max="15105" width="41" style="30" customWidth="1"/>
    <col min="15106" max="15106" width="36.85546875" style="30" customWidth="1"/>
    <col min="15107" max="15107" width="23.5703125" style="30" customWidth="1"/>
    <col min="15108" max="15108" width="16.140625" style="30" customWidth="1"/>
    <col min="15109" max="15109" width="92.140625" style="30" customWidth="1"/>
    <col min="15110" max="15110" width="37.85546875" style="30" bestFit="1" customWidth="1"/>
    <col min="15111" max="15111" width="18.28515625" style="30" bestFit="1" customWidth="1"/>
    <col min="15112" max="15359" width="11.42578125" style="30"/>
    <col min="15360" max="15360" width="21" style="30" bestFit="1" customWidth="1"/>
    <col min="15361" max="15361" width="41" style="30" customWidth="1"/>
    <col min="15362" max="15362" width="36.85546875" style="30" customWidth="1"/>
    <col min="15363" max="15363" width="23.5703125" style="30" customWidth="1"/>
    <col min="15364" max="15364" width="16.140625" style="30" customWidth="1"/>
    <col min="15365" max="15365" width="92.140625" style="30" customWidth="1"/>
    <col min="15366" max="15366" width="37.85546875" style="30" bestFit="1" customWidth="1"/>
    <col min="15367" max="15367" width="18.28515625" style="30" bestFit="1" customWidth="1"/>
    <col min="15368" max="15615" width="11.42578125" style="30"/>
    <col min="15616" max="15616" width="21" style="30" bestFit="1" customWidth="1"/>
    <col min="15617" max="15617" width="41" style="30" customWidth="1"/>
    <col min="15618" max="15618" width="36.85546875" style="30" customWidth="1"/>
    <col min="15619" max="15619" width="23.5703125" style="30" customWidth="1"/>
    <col min="15620" max="15620" width="16.140625" style="30" customWidth="1"/>
    <col min="15621" max="15621" width="92.140625" style="30" customWidth="1"/>
    <col min="15622" max="15622" width="37.85546875" style="30" bestFit="1" customWidth="1"/>
    <col min="15623" max="15623" width="18.28515625" style="30" bestFit="1" customWidth="1"/>
    <col min="15624" max="15871" width="11.42578125" style="30"/>
    <col min="15872" max="15872" width="21" style="30" bestFit="1" customWidth="1"/>
    <col min="15873" max="15873" width="41" style="30" customWidth="1"/>
    <col min="15874" max="15874" width="36.85546875" style="30" customWidth="1"/>
    <col min="15875" max="15875" width="23.5703125" style="30" customWidth="1"/>
    <col min="15876" max="15876" width="16.140625" style="30" customWidth="1"/>
    <col min="15877" max="15877" width="92.140625" style="30" customWidth="1"/>
    <col min="15878" max="15878" width="37.85546875" style="30" bestFit="1" customWidth="1"/>
    <col min="15879" max="15879" width="18.28515625" style="30" bestFit="1" customWidth="1"/>
    <col min="15880" max="16127" width="11.42578125" style="30"/>
    <col min="16128" max="16128" width="21" style="30" bestFit="1" customWidth="1"/>
    <col min="16129" max="16129" width="41" style="30" customWidth="1"/>
    <col min="16130" max="16130" width="36.85546875" style="30" customWidth="1"/>
    <col min="16131" max="16131" width="23.5703125" style="30" customWidth="1"/>
    <col min="16132" max="16132" width="16.140625" style="30" customWidth="1"/>
    <col min="16133" max="16133" width="92.140625" style="30" customWidth="1"/>
    <col min="16134" max="16134" width="37.85546875" style="30" bestFit="1" customWidth="1"/>
    <col min="16135" max="16135" width="18.28515625" style="30" bestFit="1" customWidth="1"/>
    <col min="16136" max="16384" width="11.42578125" style="30"/>
  </cols>
  <sheetData>
    <row r="1" spans="1:12" x14ac:dyDescent="0.2">
      <c r="C1" s="31"/>
      <c r="D1" s="32"/>
      <c r="E1" s="32"/>
      <c r="F1" s="32"/>
      <c r="G1" s="32"/>
      <c r="H1" s="32"/>
      <c r="I1" s="32"/>
      <c r="J1" s="32"/>
    </row>
    <row r="2" spans="1:12" x14ac:dyDescent="0.2">
      <c r="C2" s="31"/>
      <c r="D2" s="32"/>
      <c r="E2" s="32"/>
      <c r="F2" s="32"/>
      <c r="G2" s="32"/>
      <c r="H2" s="32"/>
      <c r="I2" s="32"/>
      <c r="J2" s="32"/>
    </row>
    <row r="3" spans="1:12" x14ac:dyDescent="0.2">
      <c r="C3" s="31"/>
      <c r="D3" s="32"/>
      <c r="E3" s="32"/>
      <c r="F3" s="32"/>
      <c r="G3" s="32"/>
      <c r="H3" s="32"/>
      <c r="I3" s="32"/>
      <c r="J3" s="32"/>
    </row>
    <row r="4" spans="1:12" x14ac:dyDescent="0.2">
      <c r="C4" s="31"/>
      <c r="D4" s="32"/>
      <c r="E4" s="32"/>
      <c r="F4" s="32"/>
      <c r="G4" s="32"/>
      <c r="H4" s="32"/>
      <c r="I4" s="32"/>
      <c r="J4" s="32"/>
    </row>
    <row r="5" spans="1:12" x14ac:dyDescent="0.2">
      <c r="C5" s="31"/>
      <c r="D5" s="32"/>
      <c r="E5" s="32"/>
      <c r="F5" s="32"/>
      <c r="G5" s="32"/>
      <c r="H5" s="32"/>
      <c r="I5" s="32"/>
      <c r="J5" s="32"/>
    </row>
    <row r="6" spans="1:12" x14ac:dyDescent="0.2">
      <c r="C6" s="31"/>
      <c r="D6" s="32"/>
      <c r="E6" s="32"/>
      <c r="F6" s="32"/>
      <c r="G6" s="32"/>
      <c r="H6" s="32"/>
      <c r="I6" s="32"/>
      <c r="J6" s="32"/>
    </row>
    <row r="7" spans="1:12" x14ac:dyDescent="0.2">
      <c r="C7" s="31"/>
      <c r="D7" s="32"/>
      <c r="E7" s="32"/>
      <c r="F7" s="32"/>
      <c r="G7" s="32"/>
      <c r="H7" s="32"/>
      <c r="I7" s="32"/>
      <c r="J7" s="32"/>
    </row>
    <row r="8" spans="1:12" ht="15" customHeight="1" x14ac:dyDescent="0.2">
      <c r="A8" s="59" t="s">
        <v>1885</v>
      </c>
      <c r="B8" s="59"/>
      <c r="C8" s="31"/>
      <c r="D8" s="32"/>
      <c r="E8" s="32"/>
      <c r="F8" s="32"/>
      <c r="G8" s="32"/>
      <c r="H8" s="32"/>
      <c r="I8" s="32"/>
      <c r="J8" s="32"/>
    </row>
    <row r="9" spans="1:12" ht="15" customHeight="1" x14ac:dyDescent="0.2">
      <c r="A9" s="59" t="s">
        <v>44</v>
      </c>
      <c r="B9" s="59"/>
      <c r="C9" s="31"/>
      <c r="D9" s="32"/>
      <c r="E9" s="32"/>
      <c r="F9" s="32"/>
      <c r="G9" s="32"/>
      <c r="H9" s="32"/>
      <c r="I9" s="32"/>
      <c r="J9" s="32"/>
    </row>
    <row r="10" spans="1:12" ht="15" customHeight="1" x14ac:dyDescent="0.2">
      <c r="A10" s="59" t="s">
        <v>0</v>
      </c>
      <c r="B10" s="59"/>
      <c r="C10" s="31"/>
      <c r="D10" s="32"/>
      <c r="E10" s="32"/>
      <c r="F10" s="32"/>
      <c r="G10" s="32"/>
      <c r="H10" s="32"/>
      <c r="I10" s="32"/>
      <c r="J10" s="32"/>
    </row>
    <row r="11" spans="1:12" ht="15" customHeight="1" x14ac:dyDescent="0.2">
      <c r="A11" s="60" t="s">
        <v>43</v>
      </c>
      <c r="B11" s="60"/>
      <c r="C11" s="60"/>
      <c r="D11" s="60"/>
      <c r="E11" s="32"/>
      <c r="F11" s="32"/>
      <c r="G11" s="32"/>
      <c r="H11" s="32"/>
      <c r="I11" s="32"/>
      <c r="J11" s="32"/>
    </row>
    <row r="12" spans="1:12" ht="15" customHeight="1" x14ac:dyDescent="0.2">
      <c r="A12" s="38"/>
      <c r="B12" s="38"/>
      <c r="C12" s="29"/>
      <c r="D12" s="32"/>
      <c r="E12" s="32"/>
      <c r="F12" s="32"/>
      <c r="G12" s="32"/>
      <c r="H12" s="32"/>
      <c r="I12" s="32"/>
      <c r="J12" s="32"/>
    </row>
    <row r="13" spans="1:12" x14ac:dyDescent="0.2">
      <c r="A13" s="33"/>
      <c r="B13" s="33"/>
      <c r="C13" s="31"/>
      <c r="D13" s="32"/>
      <c r="E13" s="32"/>
      <c r="F13" s="32"/>
      <c r="G13" s="32"/>
      <c r="H13" s="32"/>
      <c r="I13" s="32"/>
      <c r="J13" s="32"/>
    </row>
    <row r="14" spans="1:12" ht="258.75" customHeight="1" x14ac:dyDescent="0.2">
      <c r="A14" s="75" t="s">
        <v>29</v>
      </c>
      <c r="B14" s="66" t="s">
        <v>45</v>
      </c>
      <c r="C14" s="66"/>
      <c r="D14" s="66"/>
      <c r="E14" s="66"/>
      <c r="F14" s="66"/>
      <c r="G14" s="66"/>
      <c r="H14" s="66"/>
      <c r="I14" s="66"/>
      <c r="J14" s="66"/>
      <c r="K14" s="66"/>
      <c r="L14" s="66"/>
    </row>
    <row r="15" spans="1:12" x14ac:dyDescent="0.2">
      <c r="A15" s="33"/>
      <c r="B15" s="29"/>
      <c r="C15" s="34"/>
      <c r="D15" s="32"/>
      <c r="E15" s="32"/>
      <c r="F15" s="32"/>
      <c r="G15" s="32"/>
      <c r="H15" s="32"/>
      <c r="I15" s="32"/>
      <c r="J15" s="32"/>
    </row>
    <row r="16" spans="1:12" x14ac:dyDescent="0.2">
      <c r="A16" s="33"/>
      <c r="B16" s="29"/>
      <c r="C16" s="34"/>
      <c r="D16" s="32"/>
      <c r="E16" s="32"/>
      <c r="F16" s="32"/>
      <c r="G16" s="32"/>
      <c r="H16" s="32"/>
      <c r="I16" s="32"/>
      <c r="J16" s="32"/>
    </row>
    <row r="17" spans="1:12" ht="75" customHeight="1" x14ac:dyDescent="0.2">
      <c r="A17" s="75" t="s">
        <v>2</v>
      </c>
      <c r="B17" s="66" t="s">
        <v>46</v>
      </c>
      <c r="C17" s="66"/>
      <c r="D17" s="66"/>
      <c r="E17" s="66"/>
      <c r="F17" s="66"/>
      <c r="G17" s="66"/>
      <c r="H17" s="66"/>
      <c r="I17" s="66"/>
      <c r="J17" s="66"/>
      <c r="K17" s="66"/>
      <c r="L17" s="66"/>
    </row>
    <row r="22" spans="1:12" ht="25.5" x14ac:dyDescent="0.2">
      <c r="A22" s="72" t="s">
        <v>1</v>
      </c>
      <c r="B22" s="72" t="s">
        <v>9</v>
      </c>
      <c r="C22" s="72" t="s">
        <v>31</v>
      </c>
      <c r="D22" s="72" t="s">
        <v>32</v>
      </c>
      <c r="E22" s="72" t="s">
        <v>33</v>
      </c>
      <c r="F22" s="72" t="s">
        <v>34</v>
      </c>
      <c r="G22" s="72" t="s">
        <v>35</v>
      </c>
      <c r="H22" s="72" t="s">
        <v>36</v>
      </c>
    </row>
    <row r="23" spans="1:12" x14ac:dyDescent="0.2">
      <c r="A23" s="35" t="s">
        <v>1726</v>
      </c>
      <c r="B23" s="35" t="s">
        <v>918</v>
      </c>
      <c r="C23" s="35" t="s">
        <v>764</v>
      </c>
      <c r="D23" s="35" t="s">
        <v>765</v>
      </c>
      <c r="E23" s="35" t="s">
        <v>1257</v>
      </c>
      <c r="F23" s="35" t="s">
        <v>1258</v>
      </c>
      <c r="G23" s="35" t="s">
        <v>1727</v>
      </c>
      <c r="H23" s="36">
        <v>7336667</v>
      </c>
      <c r="I23" s="37"/>
    </row>
    <row r="24" spans="1:12" x14ac:dyDescent="0.2">
      <c r="A24" s="35" t="s">
        <v>1726</v>
      </c>
      <c r="B24" s="35" t="s">
        <v>918</v>
      </c>
      <c r="C24" s="35" t="s">
        <v>764</v>
      </c>
      <c r="D24" s="35" t="s">
        <v>765</v>
      </c>
      <c r="E24" s="35" t="s">
        <v>1257</v>
      </c>
      <c r="F24" s="35" t="s">
        <v>1258</v>
      </c>
      <c r="G24" s="35" t="s">
        <v>1728</v>
      </c>
      <c r="H24" s="36">
        <v>7336667</v>
      </c>
      <c r="I24" s="37"/>
    </row>
    <row r="25" spans="1:12" x14ac:dyDescent="0.2">
      <c r="A25" s="35" t="s">
        <v>1726</v>
      </c>
      <c r="B25" s="35" t="s">
        <v>918</v>
      </c>
      <c r="C25" s="35" t="s">
        <v>764</v>
      </c>
      <c r="D25" s="35" t="s">
        <v>765</v>
      </c>
      <c r="E25" s="35" t="s">
        <v>1257</v>
      </c>
      <c r="F25" s="35" t="s">
        <v>1258</v>
      </c>
      <c r="G25" s="35" t="s">
        <v>1729</v>
      </c>
      <c r="H25" s="36">
        <v>7336667</v>
      </c>
      <c r="I25" s="37"/>
    </row>
    <row r="26" spans="1:12" x14ac:dyDescent="0.2">
      <c r="A26" s="35" t="s">
        <v>1726</v>
      </c>
      <c r="B26" s="35" t="s">
        <v>918</v>
      </c>
      <c r="C26" s="35" t="s">
        <v>764</v>
      </c>
      <c r="D26" s="35" t="s">
        <v>765</v>
      </c>
      <c r="E26" s="35" t="s">
        <v>1257</v>
      </c>
      <c r="F26" s="35" t="s">
        <v>1258</v>
      </c>
      <c r="G26" s="35" t="s">
        <v>1730</v>
      </c>
      <c r="H26" s="36">
        <v>7336667</v>
      </c>
      <c r="I26" s="37"/>
    </row>
    <row r="27" spans="1:12" x14ac:dyDescent="0.2">
      <c r="A27" s="35" t="s">
        <v>763</v>
      </c>
      <c r="B27" s="35" t="s">
        <v>102</v>
      </c>
      <c r="C27" s="35" t="s">
        <v>764</v>
      </c>
      <c r="D27" s="35" t="s">
        <v>765</v>
      </c>
      <c r="E27" s="35" t="s">
        <v>939</v>
      </c>
      <c r="F27" s="35" t="s">
        <v>940</v>
      </c>
      <c r="G27" s="35" t="s">
        <v>1118</v>
      </c>
      <c r="H27" s="36">
        <v>2432250</v>
      </c>
      <c r="I27" s="37"/>
    </row>
    <row r="28" spans="1:12" x14ac:dyDescent="0.2">
      <c r="A28" s="35" t="s">
        <v>763</v>
      </c>
      <c r="B28" s="35" t="s">
        <v>102</v>
      </c>
      <c r="C28" s="35" t="s">
        <v>764</v>
      </c>
      <c r="D28" s="35" t="s">
        <v>765</v>
      </c>
      <c r="E28" s="35" t="s">
        <v>939</v>
      </c>
      <c r="F28" s="35" t="s">
        <v>940</v>
      </c>
      <c r="G28" s="35" t="s">
        <v>766</v>
      </c>
      <c r="H28" s="36">
        <v>3105000</v>
      </c>
      <c r="I28" s="37"/>
    </row>
    <row r="29" spans="1:12" x14ac:dyDescent="0.2">
      <c r="A29" s="35" t="s">
        <v>763</v>
      </c>
      <c r="B29" s="35" t="s">
        <v>102</v>
      </c>
      <c r="C29" s="35" t="s">
        <v>764</v>
      </c>
      <c r="D29" s="35" t="s">
        <v>765</v>
      </c>
      <c r="E29" s="35" t="s">
        <v>939</v>
      </c>
      <c r="F29" s="35" t="s">
        <v>940</v>
      </c>
      <c r="G29" s="35" t="s">
        <v>768</v>
      </c>
      <c r="H29" s="36">
        <v>3105000</v>
      </c>
      <c r="I29" s="37"/>
    </row>
    <row r="30" spans="1:12" x14ac:dyDescent="0.2">
      <c r="A30" s="35" t="s">
        <v>763</v>
      </c>
      <c r="B30" s="35" t="s">
        <v>102</v>
      </c>
      <c r="C30" s="35" t="s">
        <v>764</v>
      </c>
      <c r="D30" s="35" t="s">
        <v>765</v>
      </c>
      <c r="E30" s="35" t="s">
        <v>939</v>
      </c>
      <c r="F30" s="35" t="s">
        <v>940</v>
      </c>
      <c r="G30" s="35" t="s">
        <v>767</v>
      </c>
      <c r="H30" s="36">
        <v>2328750</v>
      </c>
      <c r="I30" s="37"/>
    </row>
    <row r="31" spans="1:12" x14ac:dyDescent="0.2">
      <c r="A31" s="35" t="s">
        <v>763</v>
      </c>
      <c r="B31" s="35" t="s">
        <v>102</v>
      </c>
      <c r="C31" s="35" t="s">
        <v>764</v>
      </c>
      <c r="D31" s="35" t="s">
        <v>765</v>
      </c>
      <c r="E31" s="35" t="s">
        <v>939</v>
      </c>
      <c r="F31" s="35" t="s">
        <v>940</v>
      </c>
      <c r="G31" s="35" t="s">
        <v>1118</v>
      </c>
      <c r="H31" s="36">
        <v>3105000</v>
      </c>
      <c r="I31" s="37"/>
    </row>
    <row r="32" spans="1:12" x14ac:dyDescent="0.2">
      <c r="A32" s="35" t="s">
        <v>763</v>
      </c>
      <c r="B32" s="35" t="s">
        <v>102</v>
      </c>
      <c r="C32" s="35" t="s">
        <v>764</v>
      </c>
      <c r="D32" s="35" t="s">
        <v>765</v>
      </c>
      <c r="E32" s="35" t="s">
        <v>939</v>
      </c>
      <c r="F32" s="35" t="s">
        <v>940</v>
      </c>
      <c r="G32" s="35" t="s">
        <v>768</v>
      </c>
      <c r="H32" s="36">
        <v>9315000</v>
      </c>
      <c r="I32" s="37"/>
    </row>
    <row r="33" spans="1:9" x14ac:dyDescent="0.2">
      <c r="A33" s="35" t="s">
        <v>763</v>
      </c>
      <c r="B33" s="35" t="s">
        <v>102</v>
      </c>
      <c r="C33" s="35" t="s">
        <v>764</v>
      </c>
      <c r="D33" s="35" t="s">
        <v>765</v>
      </c>
      <c r="E33" s="35" t="s">
        <v>939</v>
      </c>
      <c r="F33" s="35" t="s">
        <v>940</v>
      </c>
      <c r="G33" s="35" t="s">
        <v>1118</v>
      </c>
      <c r="H33" s="36">
        <v>9315000</v>
      </c>
      <c r="I33" s="37"/>
    </row>
    <row r="34" spans="1:9" x14ac:dyDescent="0.2">
      <c r="A34" s="35" t="s">
        <v>763</v>
      </c>
      <c r="B34" s="35" t="s">
        <v>102</v>
      </c>
      <c r="C34" s="35" t="s">
        <v>764</v>
      </c>
      <c r="D34" s="35" t="s">
        <v>765</v>
      </c>
      <c r="E34" s="35" t="s">
        <v>939</v>
      </c>
      <c r="F34" s="35" t="s">
        <v>940</v>
      </c>
      <c r="G34" s="35" t="s">
        <v>767</v>
      </c>
      <c r="H34" s="36">
        <v>9315000</v>
      </c>
      <c r="I34" s="37"/>
    </row>
    <row r="35" spans="1:9" x14ac:dyDescent="0.2">
      <c r="A35" s="35" t="s">
        <v>763</v>
      </c>
      <c r="B35" s="35" t="s">
        <v>102</v>
      </c>
      <c r="C35" s="35" t="s">
        <v>764</v>
      </c>
      <c r="D35" s="35" t="s">
        <v>765</v>
      </c>
      <c r="E35" s="35" t="s">
        <v>939</v>
      </c>
      <c r="F35" s="35" t="s">
        <v>940</v>
      </c>
      <c r="G35" s="35" t="s">
        <v>766</v>
      </c>
      <c r="H35" s="36">
        <v>9315000</v>
      </c>
      <c r="I35" s="37"/>
    </row>
    <row r="36" spans="1:9" x14ac:dyDescent="0.2">
      <c r="A36" s="35" t="s">
        <v>763</v>
      </c>
      <c r="B36" s="35" t="s">
        <v>102</v>
      </c>
      <c r="C36" s="35" t="s">
        <v>764</v>
      </c>
      <c r="D36" s="35" t="s">
        <v>765</v>
      </c>
      <c r="E36" s="35" t="s">
        <v>939</v>
      </c>
      <c r="F36" s="35" t="s">
        <v>940</v>
      </c>
      <c r="G36" s="35" t="s">
        <v>1118</v>
      </c>
      <c r="H36" s="36">
        <v>3105000</v>
      </c>
      <c r="I36" s="37"/>
    </row>
    <row r="37" spans="1:9" x14ac:dyDescent="0.2">
      <c r="A37" s="35" t="s">
        <v>763</v>
      </c>
      <c r="B37" s="35" t="s">
        <v>245</v>
      </c>
      <c r="C37" s="35" t="s">
        <v>764</v>
      </c>
      <c r="D37" s="35" t="s">
        <v>765</v>
      </c>
      <c r="E37" s="35" t="s">
        <v>1242</v>
      </c>
      <c r="F37" s="35" t="s">
        <v>1243</v>
      </c>
      <c r="G37" s="35" t="s">
        <v>1731</v>
      </c>
      <c r="H37" s="36">
        <v>5400000</v>
      </c>
      <c r="I37" s="37"/>
    </row>
    <row r="38" spans="1:9" x14ac:dyDescent="0.2">
      <c r="A38" s="35" t="s">
        <v>763</v>
      </c>
      <c r="B38" s="35" t="s">
        <v>245</v>
      </c>
      <c r="C38" s="35" t="s">
        <v>764</v>
      </c>
      <c r="D38" s="35" t="s">
        <v>765</v>
      </c>
      <c r="E38" s="35" t="s">
        <v>1242</v>
      </c>
      <c r="F38" s="35" t="s">
        <v>1243</v>
      </c>
      <c r="G38" s="35" t="s">
        <v>1732</v>
      </c>
      <c r="H38" s="36">
        <v>2800000</v>
      </c>
      <c r="I38" s="37"/>
    </row>
    <row r="39" spans="1:9" x14ac:dyDescent="0.2">
      <c r="A39" s="35" t="s">
        <v>763</v>
      </c>
      <c r="B39" s="35" t="s">
        <v>245</v>
      </c>
      <c r="C39" s="35" t="s">
        <v>764</v>
      </c>
      <c r="D39" s="35" t="s">
        <v>765</v>
      </c>
      <c r="E39" s="35" t="s">
        <v>1242</v>
      </c>
      <c r="F39" s="35" t="s">
        <v>1243</v>
      </c>
      <c r="G39" s="35" t="s">
        <v>1733</v>
      </c>
      <c r="H39" s="36">
        <v>5000000</v>
      </c>
      <c r="I39" s="37"/>
    </row>
    <row r="40" spans="1:9" x14ac:dyDescent="0.2">
      <c r="A40" s="35" t="s">
        <v>763</v>
      </c>
      <c r="B40" s="35" t="s">
        <v>1119</v>
      </c>
      <c r="C40" s="35" t="s">
        <v>764</v>
      </c>
      <c r="D40" s="35" t="s">
        <v>778</v>
      </c>
      <c r="E40" s="35" t="s">
        <v>937</v>
      </c>
      <c r="F40" s="35" t="s">
        <v>938</v>
      </c>
      <c r="G40" s="35" t="s">
        <v>1120</v>
      </c>
      <c r="H40" s="36">
        <v>58000000</v>
      </c>
      <c r="I40" s="37"/>
    </row>
    <row r="41" spans="1:9" x14ac:dyDescent="0.2">
      <c r="A41" s="35" t="s">
        <v>763</v>
      </c>
      <c r="B41" s="35" t="s">
        <v>1119</v>
      </c>
      <c r="C41" s="35" t="s">
        <v>764</v>
      </c>
      <c r="D41" s="35" t="s">
        <v>778</v>
      </c>
      <c r="E41" s="35" t="s">
        <v>937</v>
      </c>
      <c r="F41" s="35" t="s">
        <v>938</v>
      </c>
      <c r="G41" s="35" t="s">
        <v>1734</v>
      </c>
      <c r="H41" s="36">
        <v>12000000</v>
      </c>
      <c r="I41" s="37"/>
    </row>
    <row r="42" spans="1:9" x14ac:dyDescent="0.2">
      <c r="A42" s="35" t="s">
        <v>769</v>
      </c>
      <c r="B42" s="35" t="s">
        <v>291</v>
      </c>
      <c r="C42" s="35" t="s">
        <v>772</v>
      </c>
      <c r="D42" s="35" t="s">
        <v>765</v>
      </c>
      <c r="E42" s="35" t="s">
        <v>428</v>
      </c>
      <c r="F42" s="35" t="s">
        <v>627</v>
      </c>
      <c r="G42" s="35" t="s">
        <v>1121</v>
      </c>
      <c r="H42" s="36">
        <v>12000000</v>
      </c>
      <c r="I42" s="37"/>
    </row>
    <row r="43" spans="1:9" x14ac:dyDescent="0.2">
      <c r="A43" s="35" t="s">
        <v>769</v>
      </c>
      <c r="B43" s="35" t="s">
        <v>291</v>
      </c>
      <c r="C43" s="35" t="s">
        <v>772</v>
      </c>
      <c r="D43" s="35" t="s">
        <v>765</v>
      </c>
      <c r="E43" s="35" t="s">
        <v>428</v>
      </c>
      <c r="F43" s="35" t="s">
        <v>627</v>
      </c>
      <c r="G43" s="35" t="s">
        <v>1735</v>
      </c>
      <c r="H43" s="36">
        <v>6416667</v>
      </c>
      <c r="I43" s="37"/>
    </row>
    <row r="44" spans="1:9" x14ac:dyDescent="0.2">
      <c r="A44" s="35" t="s">
        <v>769</v>
      </c>
      <c r="B44" s="35" t="s">
        <v>291</v>
      </c>
      <c r="C44" s="35" t="s">
        <v>772</v>
      </c>
      <c r="D44" s="35" t="s">
        <v>765</v>
      </c>
      <c r="E44" s="35" t="s">
        <v>428</v>
      </c>
      <c r="F44" s="35" t="s">
        <v>627</v>
      </c>
      <c r="G44" s="35" t="s">
        <v>1736</v>
      </c>
      <c r="H44" s="36">
        <v>10647000</v>
      </c>
      <c r="I44" s="37"/>
    </row>
    <row r="45" spans="1:9" x14ac:dyDescent="0.2">
      <c r="A45" s="35" t="s">
        <v>769</v>
      </c>
      <c r="B45" s="35" t="s">
        <v>291</v>
      </c>
      <c r="C45" s="35" t="s">
        <v>772</v>
      </c>
      <c r="D45" s="35" t="s">
        <v>765</v>
      </c>
      <c r="E45" s="35" t="s">
        <v>428</v>
      </c>
      <c r="F45" s="35" t="s">
        <v>627</v>
      </c>
      <c r="G45" s="35" t="s">
        <v>1737</v>
      </c>
      <c r="H45" s="36">
        <v>5573333</v>
      </c>
      <c r="I45" s="37"/>
    </row>
    <row r="46" spans="1:9" x14ac:dyDescent="0.2">
      <c r="A46" s="35" t="s">
        <v>769</v>
      </c>
      <c r="B46" s="35" t="s">
        <v>291</v>
      </c>
      <c r="C46" s="35" t="s">
        <v>772</v>
      </c>
      <c r="D46" s="35" t="s">
        <v>765</v>
      </c>
      <c r="E46" s="35" t="s">
        <v>428</v>
      </c>
      <c r="F46" s="35" t="s">
        <v>627</v>
      </c>
      <c r="G46" s="35" t="s">
        <v>1738</v>
      </c>
      <c r="H46" s="36">
        <v>2570000</v>
      </c>
      <c r="I46" s="37"/>
    </row>
    <row r="47" spans="1:9" x14ac:dyDescent="0.2">
      <c r="A47" s="35" t="s">
        <v>770</v>
      </c>
      <c r="B47" s="35" t="s">
        <v>1558</v>
      </c>
      <c r="C47" s="35" t="s">
        <v>1146</v>
      </c>
      <c r="D47" s="35" t="s">
        <v>778</v>
      </c>
      <c r="E47" s="35" t="s">
        <v>1559</v>
      </c>
      <c r="F47" s="35" t="s">
        <v>1739</v>
      </c>
      <c r="G47" s="35" t="s">
        <v>1740</v>
      </c>
      <c r="H47" s="36">
        <v>230798120</v>
      </c>
      <c r="I47" s="37"/>
    </row>
    <row r="48" spans="1:9" x14ac:dyDescent="0.2">
      <c r="A48" s="35" t="s">
        <v>770</v>
      </c>
      <c r="B48" s="35" t="s">
        <v>1558</v>
      </c>
      <c r="C48" s="35" t="s">
        <v>772</v>
      </c>
      <c r="D48" s="35" t="s">
        <v>778</v>
      </c>
      <c r="E48" s="35" t="s">
        <v>1561</v>
      </c>
      <c r="F48" s="35" t="s">
        <v>1562</v>
      </c>
      <c r="G48" s="35" t="s">
        <v>1740</v>
      </c>
      <c r="H48" s="36">
        <v>224998000</v>
      </c>
      <c r="I48" s="37"/>
    </row>
    <row r="49" spans="1:9" x14ac:dyDescent="0.2">
      <c r="A49" s="35" t="s">
        <v>770</v>
      </c>
      <c r="B49" s="35" t="s">
        <v>1555</v>
      </c>
      <c r="C49" s="35" t="s">
        <v>764</v>
      </c>
      <c r="D49" s="35" t="s">
        <v>765</v>
      </c>
      <c r="E49" s="35" t="s">
        <v>1556</v>
      </c>
      <c r="F49" s="35" t="s">
        <v>1557</v>
      </c>
      <c r="G49" s="35" t="s">
        <v>1741</v>
      </c>
      <c r="H49" s="36">
        <v>5016000</v>
      </c>
      <c r="I49" s="37"/>
    </row>
    <row r="50" spans="1:9" x14ac:dyDescent="0.2">
      <c r="A50" s="35" t="s">
        <v>770</v>
      </c>
      <c r="B50" s="35" t="s">
        <v>1555</v>
      </c>
      <c r="C50" s="35" t="s">
        <v>764</v>
      </c>
      <c r="D50" s="35" t="s">
        <v>765</v>
      </c>
      <c r="E50" s="35" t="s">
        <v>1556</v>
      </c>
      <c r="F50" s="35" t="s">
        <v>1557</v>
      </c>
      <c r="G50" s="35" t="s">
        <v>1742</v>
      </c>
      <c r="H50" s="36">
        <v>4332000</v>
      </c>
      <c r="I50" s="37"/>
    </row>
    <row r="51" spans="1:9" x14ac:dyDescent="0.2">
      <c r="A51" s="35" t="s">
        <v>770</v>
      </c>
      <c r="B51" s="35" t="s">
        <v>1555</v>
      </c>
      <c r="C51" s="35" t="s">
        <v>764</v>
      </c>
      <c r="D51" s="35" t="s">
        <v>765</v>
      </c>
      <c r="E51" s="35" t="s">
        <v>1556</v>
      </c>
      <c r="F51" s="35" t="s">
        <v>1557</v>
      </c>
      <c r="G51" s="35" t="s">
        <v>1743</v>
      </c>
      <c r="H51" s="36">
        <v>2250000</v>
      </c>
      <c r="I51" s="37"/>
    </row>
    <row r="52" spans="1:9" x14ac:dyDescent="0.2">
      <c r="A52" s="35" t="s">
        <v>770</v>
      </c>
      <c r="B52" s="35" t="s">
        <v>1555</v>
      </c>
      <c r="C52" s="35" t="s">
        <v>764</v>
      </c>
      <c r="D52" s="35" t="s">
        <v>765</v>
      </c>
      <c r="E52" s="35" t="s">
        <v>1556</v>
      </c>
      <c r="F52" s="35" t="s">
        <v>1557</v>
      </c>
      <c r="G52" s="35" t="s">
        <v>1744</v>
      </c>
      <c r="H52" s="36">
        <v>9000000</v>
      </c>
      <c r="I52" s="37"/>
    </row>
    <row r="53" spans="1:9" x14ac:dyDescent="0.2">
      <c r="A53" s="35" t="s">
        <v>770</v>
      </c>
      <c r="B53" s="35" t="s">
        <v>1555</v>
      </c>
      <c r="C53" s="35" t="s">
        <v>764</v>
      </c>
      <c r="D53" s="35" t="s">
        <v>765</v>
      </c>
      <c r="E53" s="35" t="s">
        <v>1556</v>
      </c>
      <c r="F53" s="35" t="s">
        <v>1557</v>
      </c>
      <c r="G53" s="35" t="s">
        <v>1742</v>
      </c>
      <c r="H53" s="36">
        <v>17328000</v>
      </c>
      <c r="I53" s="37"/>
    </row>
    <row r="54" spans="1:9" x14ac:dyDescent="0.2">
      <c r="A54" s="35" t="s">
        <v>770</v>
      </c>
      <c r="B54" s="35" t="s">
        <v>1555</v>
      </c>
      <c r="C54" s="35" t="s">
        <v>764</v>
      </c>
      <c r="D54" s="35" t="s">
        <v>765</v>
      </c>
      <c r="E54" s="35" t="s">
        <v>1556</v>
      </c>
      <c r="F54" s="35" t="s">
        <v>1557</v>
      </c>
      <c r="G54" s="35" t="s">
        <v>1743</v>
      </c>
      <c r="H54" s="36">
        <v>9000000</v>
      </c>
      <c r="I54" s="37"/>
    </row>
    <row r="55" spans="1:9" x14ac:dyDescent="0.2">
      <c r="A55" s="35" t="s">
        <v>770</v>
      </c>
      <c r="B55" s="35" t="s">
        <v>1555</v>
      </c>
      <c r="C55" s="35" t="s">
        <v>764</v>
      </c>
      <c r="D55" s="35" t="s">
        <v>765</v>
      </c>
      <c r="E55" s="35" t="s">
        <v>1556</v>
      </c>
      <c r="F55" s="35" t="s">
        <v>1557</v>
      </c>
      <c r="G55" s="35" t="s">
        <v>1741</v>
      </c>
      <c r="H55" s="36">
        <v>20046000</v>
      </c>
      <c r="I55" s="37"/>
    </row>
    <row r="56" spans="1:9" x14ac:dyDescent="0.2">
      <c r="A56" s="35" t="s">
        <v>770</v>
      </c>
      <c r="B56" s="35" t="s">
        <v>355</v>
      </c>
      <c r="C56" s="35" t="s">
        <v>764</v>
      </c>
      <c r="D56" s="35" t="s">
        <v>765</v>
      </c>
      <c r="E56" s="35" t="s">
        <v>1261</v>
      </c>
      <c r="F56" s="35" t="s">
        <v>1745</v>
      </c>
      <c r="G56" s="35" t="s">
        <v>1746</v>
      </c>
      <c r="H56" s="36">
        <v>6400000</v>
      </c>
      <c r="I56" s="37"/>
    </row>
    <row r="57" spans="1:9" x14ac:dyDescent="0.2">
      <c r="A57" s="35" t="s">
        <v>770</v>
      </c>
      <c r="B57" s="35" t="s">
        <v>355</v>
      </c>
      <c r="C57" s="35" t="s">
        <v>764</v>
      </c>
      <c r="D57" s="35" t="s">
        <v>765</v>
      </c>
      <c r="E57" s="35" t="s">
        <v>1261</v>
      </c>
      <c r="F57" s="35" t="s">
        <v>1745</v>
      </c>
      <c r="G57" s="35" t="s">
        <v>1747</v>
      </c>
      <c r="H57" s="36">
        <v>3200000</v>
      </c>
      <c r="I57" s="37"/>
    </row>
    <row r="58" spans="1:9" x14ac:dyDescent="0.2">
      <c r="A58" s="35" t="s">
        <v>770</v>
      </c>
      <c r="B58" s="35" t="s">
        <v>355</v>
      </c>
      <c r="C58" s="35" t="s">
        <v>764</v>
      </c>
      <c r="D58" s="35" t="s">
        <v>765</v>
      </c>
      <c r="E58" s="35" t="s">
        <v>1261</v>
      </c>
      <c r="F58" s="35" t="s">
        <v>1745</v>
      </c>
      <c r="G58" s="35" t="s">
        <v>1748</v>
      </c>
      <c r="H58" s="36">
        <v>5600000</v>
      </c>
      <c r="I58" s="37"/>
    </row>
    <row r="59" spans="1:9" x14ac:dyDescent="0.2">
      <c r="A59" s="35" t="s">
        <v>770</v>
      </c>
      <c r="B59" s="35" t="s">
        <v>355</v>
      </c>
      <c r="C59" s="35" t="s">
        <v>764</v>
      </c>
      <c r="D59" s="35" t="s">
        <v>765</v>
      </c>
      <c r="E59" s="35" t="s">
        <v>1261</v>
      </c>
      <c r="F59" s="35" t="s">
        <v>1745</v>
      </c>
      <c r="G59" s="35" t="s">
        <v>1749</v>
      </c>
      <c r="H59" s="36">
        <v>3200000</v>
      </c>
      <c r="I59" s="37"/>
    </row>
    <row r="60" spans="1:9" x14ac:dyDescent="0.2">
      <c r="A60" s="35" t="s">
        <v>1122</v>
      </c>
      <c r="B60" s="35" t="s">
        <v>348</v>
      </c>
      <c r="C60" s="35" t="s">
        <v>772</v>
      </c>
      <c r="D60" s="35" t="s">
        <v>778</v>
      </c>
      <c r="E60" s="35" t="s">
        <v>1578</v>
      </c>
      <c r="F60" s="35" t="s">
        <v>1750</v>
      </c>
      <c r="G60" s="35" t="s">
        <v>1751</v>
      </c>
      <c r="H60" s="36">
        <v>39447500</v>
      </c>
      <c r="I60" s="37"/>
    </row>
    <row r="61" spans="1:9" x14ac:dyDescent="0.2">
      <c r="A61" s="35" t="s">
        <v>1122</v>
      </c>
      <c r="B61" s="35" t="s">
        <v>348</v>
      </c>
      <c r="C61" s="35" t="s">
        <v>772</v>
      </c>
      <c r="D61" s="35" t="s">
        <v>765</v>
      </c>
      <c r="E61" s="35" t="s">
        <v>1576</v>
      </c>
      <c r="F61" s="35" t="s">
        <v>1577</v>
      </c>
      <c r="G61" s="35" t="s">
        <v>1752</v>
      </c>
      <c r="H61" s="36">
        <v>2400000</v>
      </c>
      <c r="I61" s="37"/>
    </row>
    <row r="62" spans="1:9" x14ac:dyDescent="0.2">
      <c r="A62" s="35" t="s">
        <v>1122</v>
      </c>
      <c r="B62" s="35" t="s">
        <v>348</v>
      </c>
      <c r="C62" s="35" t="s">
        <v>772</v>
      </c>
      <c r="D62" s="35" t="s">
        <v>765</v>
      </c>
      <c r="E62" s="35" t="s">
        <v>1576</v>
      </c>
      <c r="F62" s="35" t="s">
        <v>1577</v>
      </c>
      <c r="G62" s="35" t="s">
        <v>1753</v>
      </c>
      <c r="H62" s="36">
        <v>16200000</v>
      </c>
      <c r="I62" s="37"/>
    </row>
    <row r="63" spans="1:9" x14ac:dyDescent="0.2">
      <c r="A63" s="35" t="s">
        <v>1122</v>
      </c>
      <c r="B63" s="35" t="s">
        <v>348</v>
      </c>
      <c r="C63" s="35" t="s">
        <v>772</v>
      </c>
      <c r="D63" s="35" t="s">
        <v>765</v>
      </c>
      <c r="E63" s="35" t="s">
        <v>1576</v>
      </c>
      <c r="F63" s="35" t="s">
        <v>1577</v>
      </c>
      <c r="G63" s="35" t="s">
        <v>1754</v>
      </c>
      <c r="H63" s="36">
        <v>17400000</v>
      </c>
      <c r="I63" s="37"/>
    </row>
    <row r="64" spans="1:9" x14ac:dyDescent="0.2">
      <c r="A64" s="35" t="s">
        <v>1122</v>
      </c>
      <c r="B64" s="35" t="s">
        <v>348</v>
      </c>
      <c r="C64" s="35" t="s">
        <v>772</v>
      </c>
      <c r="D64" s="35" t="s">
        <v>765</v>
      </c>
      <c r="E64" s="35" t="s">
        <v>1576</v>
      </c>
      <c r="F64" s="35" t="s">
        <v>1577</v>
      </c>
      <c r="G64" s="35" t="s">
        <v>1755</v>
      </c>
      <c r="H64" s="36">
        <v>7200000</v>
      </c>
      <c r="I64" s="37"/>
    </row>
    <row r="65" spans="1:9" x14ac:dyDescent="0.2">
      <c r="A65" s="35" t="s">
        <v>1122</v>
      </c>
      <c r="B65" s="35" t="s">
        <v>1571</v>
      </c>
      <c r="C65" s="35" t="s">
        <v>764</v>
      </c>
      <c r="D65" s="35" t="s">
        <v>778</v>
      </c>
      <c r="E65" s="35" t="s">
        <v>1572</v>
      </c>
      <c r="F65" s="35" t="s">
        <v>1756</v>
      </c>
      <c r="G65" s="35" t="s">
        <v>1751</v>
      </c>
      <c r="H65" s="36">
        <v>25000000</v>
      </c>
      <c r="I65" s="37"/>
    </row>
    <row r="66" spans="1:9" x14ac:dyDescent="0.2">
      <c r="A66" s="35" t="s">
        <v>1122</v>
      </c>
      <c r="B66" s="35" t="s">
        <v>344</v>
      </c>
      <c r="C66" s="35" t="s">
        <v>764</v>
      </c>
      <c r="D66" s="35" t="s">
        <v>778</v>
      </c>
      <c r="E66" s="35" t="s">
        <v>1569</v>
      </c>
      <c r="F66" s="35" t="s">
        <v>1757</v>
      </c>
      <c r="G66" s="35" t="s">
        <v>1758</v>
      </c>
      <c r="H66" s="36">
        <v>26850000</v>
      </c>
      <c r="I66" s="37"/>
    </row>
    <row r="67" spans="1:9" x14ac:dyDescent="0.2">
      <c r="A67" s="35" t="s">
        <v>1122</v>
      </c>
      <c r="B67" s="35" t="s">
        <v>904</v>
      </c>
      <c r="C67" s="35" t="s">
        <v>764</v>
      </c>
      <c r="D67" s="35" t="s">
        <v>765</v>
      </c>
      <c r="E67" s="35" t="s">
        <v>1580</v>
      </c>
      <c r="F67" s="35" t="s">
        <v>1581</v>
      </c>
      <c r="G67" s="35" t="s">
        <v>1759</v>
      </c>
      <c r="H67" s="36">
        <v>16800000</v>
      </c>
      <c r="I67" s="37"/>
    </row>
    <row r="68" spans="1:9" x14ac:dyDescent="0.2">
      <c r="A68" s="35" t="s">
        <v>1122</v>
      </c>
      <c r="B68" s="35" t="s">
        <v>904</v>
      </c>
      <c r="C68" s="35" t="s">
        <v>764</v>
      </c>
      <c r="D68" s="35" t="s">
        <v>765</v>
      </c>
      <c r="E68" s="35" t="s">
        <v>1580</v>
      </c>
      <c r="F68" s="35" t="s">
        <v>1581</v>
      </c>
      <c r="G68" s="35" t="s">
        <v>1760</v>
      </c>
      <c r="H68" s="36">
        <v>16800000</v>
      </c>
      <c r="I68" s="37"/>
    </row>
    <row r="69" spans="1:9" x14ac:dyDescent="0.2">
      <c r="A69" s="35" t="s">
        <v>1122</v>
      </c>
      <c r="B69" s="35" t="s">
        <v>904</v>
      </c>
      <c r="C69" s="35" t="s">
        <v>764</v>
      </c>
      <c r="D69" s="35" t="s">
        <v>765</v>
      </c>
      <c r="E69" s="35" t="s">
        <v>1580</v>
      </c>
      <c r="F69" s="35" t="s">
        <v>1581</v>
      </c>
      <c r="G69" s="35" t="s">
        <v>1761</v>
      </c>
      <c r="H69" s="36">
        <v>16800000</v>
      </c>
      <c r="I69" s="37"/>
    </row>
    <row r="70" spans="1:9" x14ac:dyDescent="0.2">
      <c r="A70" s="35" t="s">
        <v>771</v>
      </c>
      <c r="B70" s="35" t="s">
        <v>318</v>
      </c>
      <c r="C70" s="35" t="s">
        <v>764</v>
      </c>
      <c r="D70" s="35" t="s">
        <v>765</v>
      </c>
      <c r="E70" s="35" t="s">
        <v>1178</v>
      </c>
      <c r="F70" s="35" t="s">
        <v>1179</v>
      </c>
      <c r="G70" s="35" t="s">
        <v>1762</v>
      </c>
      <c r="H70" s="36">
        <v>15468000</v>
      </c>
      <c r="I70" s="37"/>
    </row>
    <row r="71" spans="1:9" x14ac:dyDescent="0.2">
      <c r="A71" s="35" t="s">
        <v>771</v>
      </c>
      <c r="B71" s="35" t="s">
        <v>318</v>
      </c>
      <c r="C71" s="35" t="s">
        <v>764</v>
      </c>
      <c r="D71" s="35" t="s">
        <v>765</v>
      </c>
      <c r="E71" s="35">
        <v>7110161008</v>
      </c>
      <c r="F71" s="35" t="s">
        <v>1595</v>
      </c>
      <c r="G71" s="35" t="s">
        <v>1763</v>
      </c>
      <c r="H71" s="36">
        <v>1517000</v>
      </c>
      <c r="I71" s="37"/>
    </row>
    <row r="72" spans="1:9" x14ac:dyDescent="0.2">
      <c r="A72" s="35" t="s">
        <v>771</v>
      </c>
      <c r="B72" s="35" t="s">
        <v>318</v>
      </c>
      <c r="C72" s="35" t="s">
        <v>764</v>
      </c>
      <c r="D72" s="35" t="s">
        <v>765</v>
      </c>
      <c r="E72" s="35" t="s">
        <v>1178</v>
      </c>
      <c r="F72" s="35" t="s">
        <v>1179</v>
      </c>
      <c r="G72" s="35" t="s">
        <v>1764</v>
      </c>
      <c r="H72" s="36">
        <v>11431800</v>
      </c>
      <c r="I72" s="37"/>
    </row>
    <row r="73" spans="1:9" x14ac:dyDescent="0.2">
      <c r="A73" s="35" t="s">
        <v>771</v>
      </c>
      <c r="B73" s="35" t="s">
        <v>318</v>
      </c>
      <c r="C73" s="35" t="s">
        <v>764</v>
      </c>
      <c r="D73" s="35" t="s">
        <v>765</v>
      </c>
      <c r="E73" s="35" t="s">
        <v>1178</v>
      </c>
      <c r="F73" s="35" t="s">
        <v>1179</v>
      </c>
      <c r="G73" s="35" t="s">
        <v>1765</v>
      </c>
      <c r="H73" s="36">
        <v>12100000</v>
      </c>
      <c r="I73" s="37"/>
    </row>
    <row r="74" spans="1:9" x14ac:dyDescent="0.2">
      <c r="A74" s="35" t="s">
        <v>771</v>
      </c>
      <c r="B74" s="35" t="s">
        <v>318</v>
      </c>
      <c r="C74" s="35" t="s">
        <v>764</v>
      </c>
      <c r="D74" s="35" t="s">
        <v>765</v>
      </c>
      <c r="E74" s="35">
        <v>7110161008</v>
      </c>
      <c r="F74" s="35" t="s">
        <v>1595</v>
      </c>
      <c r="G74" s="35" t="s">
        <v>1766</v>
      </c>
      <c r="H74" s="36">
        <v>1070000</v>
      </c>
      <c r="I74" s="37"/>
    </row>
    <row r="75" spans="1:9" x14ac:dyDescent="0.2">
      <c r="A75" s="35" t="s">
        <v>771</v>
      </c>
      <c r="B75" s="35" t="s">
        <v>318</v>
      </c>
      <c r="C75" s="35" t="s">
        <v>764</v>
      </c>
      <c r="D75" s="35" t="s">
        <v>765</v>
      </c>
      <c r="E75" s="35">
        <v>7110161008</v>
      </c>
      <c r="F75" s="35" t="s">
        <v>1595</v>
      </c>
      <c r="G75" s="35" t="s">
        <v>1766</v>
      </c>
      <c r="H75" s="36">
        <v>3210000</v>
      </c>
      <c r="I75" s="37"/>
    </row>
    <row r="76" spans="1:9" x14ac:dyDescent="0.2">
      <c r="A76" s="35" t="s">
        <v>771</v>
      </c>
      <c r="B76" s="35" t="s">
        <v>318</v>
      </c>
      <c r="C76" s="35" t="s">
        <v>764</v>
      </c>
      <c r="D76" s="35" t="s">
        <v>765</v>
      </c>
      <c r="E76" s="35">
        <v>7110161008</v>
      </c>
      <c r="F76" s="35" t="s">
        <v>1595</v>
      </c>
      <c r="G76" s="35" t="s">
        <v>1766</v>
      </c>
      <c r="H76" s="36">
        <v>6420000</v>
      </c>
      <c r="I76" s="37"/>
    </row>
    <row r="77" spans="1:9" x14ac:dyDescent="0.2">
      <c r="A77" s="35" t="s">
        <v>771</v>
      </c>
      <c r="B77" s="35" t="s">
        <v>318</v>
      </c>
      <c r="C77" s="35" t="s">
        <v>764</v>
      </c>
      <c r="D77" s="35" t="s">
        <v>765</v>
      </c>
      <c r="E77" s="35">
        <v>7110161008</v>
      </c>
      <c r="F77" s="35" t="s">
        <v>1595</v>
      </c>
      <c r="G77" s="35" t="s">
        <v>1767</v>
      </c>
      <c r="H77" s="36">
        <v>3210000</v>
      </c>
      <c r="I77" s="37"/>
    </row>
    <row r="78" spans="1:9" x14ac:dyDescent="0.2">
      <c r="A78" s="35" t="s">
        <v>771</v>
      </c>
      <c r="B78" s="35" t="s">
        <v>318</v>
      </c>
      <c r="C78" s="35" t="s">
        <v>764</v>
      </c>
      <c r="D78" s="35" t="s">
        <v>765</v>
      </c>
      <c r="E78" s="35">
        <v>7110161008</v>
      </c>
      <c r="F78" s="35" t="s">
        <v>1595</v>
      </c>
      <c r="G78" s="35" t="s">
        <v>1767</v>
      </c>
      <c r="H78" s="36">
        <v>3210000</v>
      </c>
      <c r="I78" s="37"/>
    </row>
    <row r="79" spans="1:9" x14ac:dyDescent="0.2">
      <c r="A79" s="35" t="s">
        <v>771</v>
      </c>
      <c r="B79" s="35" t="s">
        <v>318</v>
      </c>
      <c r="C79" s="35" t="s">
        <v>764</v>
      </c>
      <c r="D79" s="35" t="s">
        <v>765</v>
      </c>
      <c r="E79" s="35">
        <v>7110161008</v>
      </c>
      <c r="F79" s="35" t="s">
        <v>1595</v>
      </c>
      <c r="G79" s="35" t="s">
        <v>1767</v>
      </c>
      <c r="H79" s="36">
        <v>6420000</v>
      </c>
      <c r="I79" s="37"/>
    </row>
    <row r="80" spans="1:9" x14ac:dyDescent="0.2">
      <c r="A80" s="35" t="s">
        <v>771</v>
      </c>
      <c r="B80" s="35" t="s">
        <v>318</v>
      </c>
      <c r="C80" s="35" t="s">
        <v>764</v>
      </c>
      <c r="D80" s="35" t="s">
        <v>765</v>
      </c>
      <c r="E80" s="35">
        <v>7110161008</v>
      </c>
      <c r="F80" s="35" t="s">
        <v>1595</v>
      </c>
      <c r="G80" s="35" t="s">
        <v>1762</v>
      </c>
      <c r="H80" s="36">
        <v>3210000</v>
      </c>
      <c r="I80" s="37"/>
    </row>
    <row r="81" spans="1:9" x14ac:dyDescent="0.2">
      <c r="A81" s="35" t="s">
        <v>771</v>
      </c>
      <c r="B81" s="35" t="s">
        <v>318</v>
      </c>
      <c r="C81" s="35" t="s">
        <v>764</v>
      </c>
      <c r="D81" s="35" t="s">
        <v>765</v>
      </c>
      <c r="E81" s="35">
        <v>7110161008</v>
      </c>
      <c r="F81" s="35" t="s">
        <v>1595</v>
      </c>
      <c r="G81" s="35" t="s">
        <v>1762</v>
      </c>
      <c r="H81" s="36">
        <v>3210000</v>
      </c>
      <c r="I81" s="37"/>
    </row>
    <row r="82" spans="1:9" x14ac:dyDescent="0.2">
      <c r="A82" s="35" t="s">
        <v>771</v>
      </c>
      <c r="B82" s="35" t="s">
        <v>318</v>
      </c>
      <c r="C82" s="35" t="s">
        <v>764</v>
      </c>
      <c r="D82" s="35" t="s">
        <v>765</v>
      </c>
      <c r="E82" s="35">
        <v>7110161008</v>
      </c>
      <c r="F82" s="35" t="s">
        <v>1595</v>
      </c>
      <c r="G82" s="35" t="s">
        <v>1762</v>
      </c>
      <c r="H82" s="36">
        <v>6420000</v>
      </c>
      <c r="I82" s="37"/>
    </row>
    <row r="83" spans="1:9" x14ac:dyDescent="0.2">
      <c r="A83" s="35" t="s">
        <v>771</v>
      </c>
      <c r="B83" s="35" t="s">
        <v>1227</v>
      </c>
      <c r="C83" s="35" t="s">
        <v>764</v>
      </c>
      <c r="D83" s="35" t="s">
        <v>765</v>
      </c>
      <c r="E83" s="35" t="s">
        <v>1228</v>
      </c>
      <c r="F83" s="35" t="s">
        <v>1229</v>
      </c>
      <c r="G83" s="35" t="s">
        <v>1768</v>
      </c>
      <c r="H83" s="36">
        <v>16800000</v>
      </c>
      <c r="I83" s="37"/>
    </row>
    <row r="84" spans="1:9" x14ac:dyDescent="0.2">
      <c r="A84" s="35" t="s">
        <v>771</v>
      </c>
      <c r="B84" s="35" t="s">
        <v>1227</v>
      </c>
      <c r="C84" s="35" t="s">
        <v>764</v>
      </c>
      <c r="D84" s="35" t="s">
        <v>765</v>
      </c>
      <c r="E84" s="35" t="s">
        <v>1228</v>
      </c>
      <c r="F84" s="35" t="s">
        <v>1229</v>
      </c>
      <c r="G84" s="35" t="s">
        <v>1769</v>
      </c>
      <c r="H84" s="36">
        <v>24000000</v>
      </c>
      <c r="I84" s="37"/>
    </row>
    <row r="85" spans="1:9" x14ac:dyDescent="0.2">
      <c r="A85" s="35" t="s">
        <v>771</v>
      </c>
      <c r="B85" s="35" t="s">
        <v>1227</v>
      </c>
      <c r="C85" s="35" t="s">
        <v>764</v>
      </c>
      <c r="D85" s="35" t="s">
        <v>765</v>
      </c>
      <c r="E85" s="35" t="s">
        <v>1228</v>
      </c>
      <c r="F85" s="35" t="s">
        <v>1229</v>
      </c>
      <c r="G85" s="35" t="s">
        <v>1770</v>
      </c>
      <c r="H85" s="36">
        <v>16800000</v>
      </c>
      <c r="I85" s="37"/>
    </row>
    <row r="86" spans="1:9" x14ac:dyDescent="0.2">
      <c r="A86" s="35" t="s">
        <v>771</v>
      </c>
      <c r="B86" s="35" t="s">
        <v>1227</v>
      </c>
      <c r="C86" s="35" t="s">
        <v>764</v>
      </c>
      <c r="D86" s="35" t="s">
        <v>765</v>
      </c>
      <c r="E86" s="35" t="s">
        <v>1228</v>
      </c>
      <c r="F86" s="35" t="s">
        <v>1229</v>
      </c>
      <c r="G86" s="35" t="s">
        <v>1771</v>
      </c>
      <c r="H86" s="36">
        <v>4200000</v>
      </c>
      <c r="I86" s="37"/>
    </row>
    <row r="87" spans="1:9" x14ac:dyDescent="0.2">
      <c r="A87" s="35" t="s">
        <v>771</v>
      </c>
      <c r="B87" s="35" t="s">
        <v>110</v>
      </c>
      <c r="C87" s="35" t="s">
        <v>764</v>
      </c>
      <c r="D87" s="35" t="s">
        <v>765</v>
      </c>
      <c r="E87" s="35" t="s">
        <v>821</v>
      </c>
      <c r="F87" s="35" t="s">
        <v>880</v>
      </c>
      <c r="G87" s="35" t="s">
        <v>773</v>
      </c>
      <c r="H87" s="36">
        <v>19999992</v>
      </c>
      <c r="I87" s="37"/>
    </row>
    <row r="88" spans="1:9" x14ac:dyDescent="0.2">
      <c r="A88" s="35" t="s">
        <v>771</v>
      </c>
      <c r="B88" s="35" t="s">
        <v>110</v>
      </c>
      <c r="C88" s="35" t="s">
        <v>764</v>
      </c>
      <c r="D88" s="35" t="s">
        <v>765</v>
      </c>
      <c r="E88" s="35" t="s">
        <v>821</v>
      </c>
      <c r="F88" s="35" t="s">
        <v>880</v>
      </c>
      <c r="G88" s="35" t="s">
        <v>1772</v>
      </c>
      <c r="H88" s="36">
        <v>19999992</v>
      </c>
      <c r="I88" s="37"/>
    </row>
    <row r="89" spans="1:9" x14ac:dyDescent="0.2">
      <c r="A89" s="35" t="s">
        <v>771</v>
      </c>
      <c r="B89" s="35" t="s">
        <v>110</v>
      </c>
      <c r="C89" s="35" t="s">
        <v>764</v>
      </c>
      <c r="D89" s="35" t="s">
        <v>765</v>
      </c>
      <c r="E89" s="35" t="s">
        <v>821</v>
      </c>
      <c r="F89" s="35" t="s">
        <v>880</v>
      </c>
      <c r="G89" s="35" t="s">
        <v>1773</v>
      </c>
      <c r="H89" s="36">
        <v>19999992</v>
      </c>
      <c r="I89" s="37"/>
    </row>
    <row r="90" spans="1:9" x14ac:dyDescent="0.2">
      <c r="A90" s="35" t="s">
        <v>771</v>
      </c>
      <c r="B90" s="35" t="s">
        <v>1501</v>
      </c>
      <c r="C90" s="35" t="s">
        <v>764</v>
      </c>
      <c r="D90" s="35" t="s">
        <v>765</v>
      </c>
      <c r="E90" s="35">
        <v>7404151004</v>
      </c>
      <c r="F90" s="35" t="s">
        <v>1594</v>
      </c>
      <c r="G90" s="35" t="s">
        <v>1774</v>
      </c>
      <c r="H90" s="36">
        <v>6000000</v>
      </c>
      <c r="I90" s="37"/>
    </row>
    <row r="91" spans="1:9" x14ac:dyDescent="0.2">
      <c r="A91" s="35" t="s">
        <v>771</v>
      </c>
      <c r="B91" s="35" t="s">
        <v>1501</v>
      </c>
      <c r="C91" s="35" t="s">
        <v>764</v>
      </c>
      <c r="D91" s="35" t="s">
        <v>765</v>
      </c>
      <c r="E91" s="35">
        <v>7404151004</v>
      </c>
      <c r="F91" s="35" t="s">
        <v>1594</v>
      </c>
      <c r="G91" s="35" t="s">
        <v>1775</v>
      </c>
      <c r="H91" s="36">
        <v>4416666</v>
      </c>
      <c r="I91" s="37"/>
    </row>
    <row r="92" spans="1:9" x14ac:dyDescent="0.2">
      <c r="A92" s="35" t="s">
        <v>771</v>
      </c>
      <c r="B92" s="35" t="s">
        <v>1501</v>
      </c>
      <c r="C92" s="35" t="s">
        <v>764</v>
      </c>
      <c r="D92" s="35" t="s">
        <v>765</v>
      </c>
      <c r="E92" s="35">
        <v>7404151004</v>
      </c>
      <c r="F92" s="35" t="s">
        <v>1594</v>
      </c>
      <c r="G92" s="35" t="s">
        <v>1776</v>
      </c>
      <c r="H92" s="36">
        <v>4416666</v>
      </c>
      <c r="I92" s="37"/>
    </row>
    <row r="93" spans="1:9" x14ac:dyDescent="0.2">
      <c r="A93" s="35" t="s">
        <v>771</v>
      </c>
      <c r="B93" s="35" t="s">
        <v>1501</v>
      </c>
      <c r="C93" s="35" t="s">
        <v>764</v>
      </c>
      <c r="D93" s="35" t="s">
        <v>765</v>
      </c>
      <c r="E93" s="35">
        <v>7404151004</v>
      </c>
      <c r="F93" s="35" t="s">
        <v>1594</v>
      </c>
      <c r="G93" s="35" t="s">
        <v>1776</v>
      </c>
      <c r="H93" s="36">
        <v>2944444</v>
      </c>
      <c r="I93" s="37"/>
    </row>
    <row r="94" spans="1:9" x14ac:dyDescent="0.2">
      <c r="A94" s="35" t="s">
        <v>771</v>
      </c>
      <c r="B94" s="35" t="s">
        <v>1501</v>
      </c>
      <c r="C94" s="35" t="s">
        <v>764</v>
      </c>
      <c r="D94" s="35" t="s">
        <v>765</v>
      </c>
      <c r="E94" s="35">
        <v>7404151004</v>
      </c>
      <c r="F94" s="35" t="s">
        <v>1594</v>
      </c>
      <c r="G94" s="35" t="s">
        <v>1775</v>
      </c>
      <c r="H94" s="36">
        <v>2944444</v>
      </c>
      <c r="I94" s="37"/>
    </row>
    <row r="95" spans="1:9" x14ac:dyDescent="0.2">
      <c r="A95" s="35" t="s">
        <v>771</v>
      </c>
      <c r="B95" s="35" t="s">
        <v>1501</v>
      </c>
      <c r="C95" s="35" t="s">
        <v>764</v>
      </c>
      <c r="D95" s="35" t="s">
        <v>765</v>
      </c>
      <c r="E95" s="35">
        <v>7404151004</v>
      </c>
      <c r="F95" s="35" t="s">
        <v>1594</v>
      </c>
      <c r="G95" s="35" t="s">
        <v>1774</v>
      </c>
      <c r="H95" s="36">
        <v>3000000</v>
      </c>
      <c r="I95" s="37"/>
    </row>
    <row r="96" spans="1:9" x14ac:dyDescent="0.2">
      <c r="A96" s="35" t="s">
        <v>771</v>
      </c>
      <c r="B96" s="35" t="s">
        <v>1501</v>
      </c>
      <c r="C96" s="35" t="s">
        <v>764</v>
      </c>
      <c r="D96" s="35" t="s">
        <v>765</v>
      </c>
      <c r="E96" s="35">
        <v>7404151004</v>
      </c>
      <c r="F96" s="35" t="s">
        <v>1594</v>
      </c>
      <c r="G96" s="35" t="s">
        <v>1777</v>
      </c>
      <c r="H96" s="36">
        <v>9600000</v>
      </c>
      <c r="I96" s="37"/>
    </row>
    <row r="97" spans="1:9" x14ac:dyDescent="0.2">
      <c r="A97" s="35" t="s">
        <v>771</v>
      </c>
      <c r="B97" s="35" t="s">
        <v>1501</v>
      </c>
      <c r="C97" s="35" t="s">
        <v>764</v>
      </c>
      <c r="D97" s="35" t="s">
        <v>765</v>
      </c>
      <c r="E97" s="35">
        <v>7404151004</v>
      </c>
      <c r="F97" s="35" t="s">
        <v>1594</v>
      </c>
      <c r="G97" s="35" t="s">
        <v>1778</v>
      </c>
      <c r="H97" s="36">
        <v>4080000</v>
      </c>
      <c r="I97" s="37"/>
    </row>
    <row r="98" spans="1:9" x14ac:dyDescent="0.2">
      <c r="A98" s="35" t="s">
        <v>771</v>
      </c>
      <c r="B98" s="35" t="s">
        <v>1501</v>
      </c>
      <c r="C98" s="35" t="s">
        <v>764</v>
      </c>
      <c r="D98" s="35" t="s">
        <v>765</v>
      </c>
      <c r="E98" s="35">
        <v>7404151004</v>
      </c>
      <c r="F98" s="35" t="s">
        <v>1594</v>
      </c>
      <c r="G98" s="35" t="s">
        <v>1779</v>
      </c>
      <c r="H98" s="36">
        <v>9000000</v>
      </c>
      <c r="I98" s="37"/>
    </row>
    <row r="99" spans="1:9" x14ac:dyDescent="0.2">
      <c r="A99" s="35" t="s">
        <v>771</v>
      </c>
      <c r="B99" s="35" t="s">
        <v>1501</v>
      </c>
      <c r="C99" s="35" t="s">
        <v>764</v>
      </c>
      <c r="D99" s="35" t="s">
        <v>765</v>
      </c>
      <c r="E99" s="35">
        <v>7404151004</v>
      </c>
      <c r="F99" s="35" t="s">
        <v>1594</v>
      </c>
      <c r="G99" s="35" t="s">
        <v>1780</v>
      </c>
      <c r="H99" s="36">
        <v>4000000</v>
      </c>
      <c r="I99" s="37"/>
    </row>
    <row r="100" spans="1:9" x14ac:dyDescent="0.2">
      <c r="A100" s="35" t="s">
        <v>771</v>
      </c>
      <c r="B100" s="35" t="s">
        <v>1501</v>
      </c>
      <c r="C100" s="35" t="s">
        <v>764</v>
      </c>
      <c r="D100" s="35" t="s">
        <v>765</v>
      </c>
      <c r="E100" s="35">
        <v>7404151004</v>
      </c>
      <c r="F100" s="35" t="s">
        <v>1594</v>
      </c>
      <c r="G100" s="35" t="s">
        <v>1781</v>
      </c>
      <c r="H100" s="36">
        <v>1533333</v>
      </c>
      <c r="I100" s="37"/>
    </row>
    <row r="101" spans="1:9" x14ac:dyDescent="0.2">
      <c r="A101" s="35" t="s">
        <v>774</v>
      </c>
      <c r="B101" s="35" t="s">
        <v>114</v>
      </c>
      <c r="C101" s="35" t="s">
        <v>772</v>
      </c>
      <c r="D101" s="35" t="s">
        <v>765</v>
      </c>
      <c r="E101" s="35" t="s">
        <v>1263</v>
      </c>
      <c r="F101" s="35" t="s">
        <v>1264</v>
      </c>
      <c r="G101" s="35" t="s">
        <v>1782</v>
      </c>
      <c r="H101" s="36">
        <v>24960000</v>
      </c>
      <c r="I101" s="37"/>
    </row>
    <row r="102" spans="1:9" x14ac:dyDescent="0.2">
      <c r="A102" s="35" t="s">
        <v>774</v>
      </c>
      <c r="B102" s="35" t="s">
        <v>114</v>
      </c>
      <c r="C102" s="35" t="s">
        <v>772</v>
      </c>
      <c r="D102" s="35" t="s">
        <v>765</v>
      </c>
      <c r="E102" s="35" t="s">
        <v>1263</v>
      </c>
      <c r="F102" s="35" t="s">
        <v>1264</v>
      </c>
      <c r="G102" s="35" t="s">
        <v>1783</v>
      </c>
      <c r="H102" s="36">
        <v>24960000</v>
      </c>
      <c r="I102" s="37"/>
    </row>
    <row r="103" spans="1:9" x14ac:dyDescent="0.2">
      <c r="A103" s="35" t="s">
        <v>775</v>
      </c>
      <c r="B103" s="35" t="s">
        <v>259</v>
      </c>
      <c r="C103" s="35" t="s">
        <v>777</v>
      </c>
      <c r="D103" s="35" t="s">
        <v>765</v>
      </c>
      <c r="E103" s="35" t="s">
        <v>1629</v>
      </c>
      <c r="F103" s="35" t="s">
        <v>1630</v>
      </c>
      <c r="G103" s="35" t="s">
        <v>1784</v>
      </c>
      <c r="H103" s="36">
        <v>1500000</v>
      </c>
      <c r="I103" s="37"/>
    </row>
    <row r="104" spans="1:9" x14ac:dyDescent="0.2">
      <c r="A104" s="35" t="s">
        <v>775</v>
      </c>
      <c r="B104" s="35" t="s">
        <v>259</v>
      </c>
      <c r="C104" s="35" t="s">
        <v>777</v>
      </c>
      <c r="D104" s="35" t="s">
        <v>765</v>
      </c>
      <c r="E104" s="35" t="s">
        <v>1629</v>
      </c>
      <c r="F104" s="35" t="s">
        <v>1630</v>
      </c>
      <c r="G104" s="35" t="s">
        <v>1784</v>
      </c>
      <c r="H104" s="36">
        <v>16500000</v>
      </c>
      <c r="I104" s="37"/>
    </row>
    <row r="105" spans="1:9" x14ac:dyDescent="0.2">
      <c r="A105" s="35" t="s">
        <v>775</v>
      </c>
      <c r="B105" s="35" t="s">
        <v>260</v>
      </c>
      <c r="C105" s="35" t="s">
        <v>764</v>
      </c>
      <c r="D105" s="35" t="s">
        <v>765</v>
      </c>
      <c r="E105" s="35" t="s">
        <v>1636</v>
      </c>
      <c r="F105" s="35" t="s">
        <v>1637</v>
      </c>
      <c r="G105" s="35" t="s">
        <v>1785</v>
      </c>
      <c r="H105" s="36">
        <v>16206662</v>
      </c>
      <c r="I105" s="37"/>
    </row>
    <row r="106" spans="1:9" x14ac:dyDescent="0.2">
      <c r="A106" s="35" t="s">
        <v>775</v>
      </c>
      <c r="B106" s="35" t="s">
        <v>260</v>
      </c>
      <c r="C106" s="35" t="s">
        <v>777</v>
      </c>
      <c r="D106" s="35" t="s">
        <v>765</v>
      </c>
      <c r="E106" s="35" t="s">
        <v>1246</v>
      </c>
      <c r="F106" s="35" t="s">
        <v>1247</v>
      </c>
      <c r="G106" s="35" t="s">
        <v>1786</v>
      </c>
      <c r="H106" s="36">
        <v>18000000</v>
      </c>
      <c r="I106" s="37"/>
    </row>
    <row r="107" spans="1:9" x14ac:dyDescent="0.2">
      <c r="A107" s="35" t="s">
        <v>775</v>
      </c>
      <c r="B107" s="35" t="s">
        <v>260</v>
      </c>
      <c r="C107" s="35" t="s">
        <v>764</v>
      </c>
      <c r="D107" s="35" t="s">
        <v>776</v>
      </c>
      <c r="E107" s="35" t="s">
        <v>1638</v>
      </c>
      <c r="F107" s="35" t="s">
        <v>1639</v>
      </c>
      <c r="G107" s="35" t="s">
        <v>1136</v>
      </c>
      <c r="H107" s="36">
        <v>18000000</v>
      </c>
      <c r="I107" s="37"/>
    </row>
    <row r="108" spans="1:9" x14ac:dyDescent="0.2">
      <c r="A108" s="35" t="s">
        <v>775</v>
      </c>
      <c r="B108" s="35" t="s">
        <v>260</v>
      </c>
      <c r="C108" s="35" t="s">
        <v>764</v>
      </c>
      <c r="D108" s="35" t="s">
        <v>765</v>
      </c>
      <c r="E108" s="35" t="s">
        <v>1636</v>
      </c>
      <c r="F108" s="35" t="s">
        <v>1637</v>
      </c>
      <c r="G108" s="35" t="s">
        <v>1787</v>
      </c>
      <c r="H108" s="36">
        <v>8666667</v>
      </c>
      <c r="I108" s="37"/>
    </row>
    <row r="109" spans="1:9" x14ac:dyDescent="0.2">
      <c r="A109" s="35" t="s">
        <v>775</v>
      </c>
      <c r="B109" s="35" t="s">
        <v>260</v>
      </c>
      <c r="C109" s="35" t="s">
        <v>764</v>
      </c>
      <c r="D109" s="35" t="s">
        <v>765</v>
      </c>
      <c r="E109" s="35" t="s">
        <v>1636</v>
      </c>
      <c r="F109" s="35" t="s">
        <v>1637</v>
      </c>
      <c r="G109" s="35" t="s">
        <v>1788</v>
      </c>
      <c r="H109" s="36">
        <v>5200000</v>
      </c>
      <c r="I109" s="37"/>
    </row>
    <row r="110" spans="1:9" x14ac:dyDescent="0.2">
      <c r="A110" s="35" t="s">
        <v>775</v>
      </c>
      <c r="B110" s="35" t="s">
        <v>1543</v>
      </c>
      <c r="C110" s="35" t="s">
        <v>764</v>
      </c>
      <c r="D110" s="35" t="s">
        <v>765</v>
      </c>
      <c r="E110" s="35" t="s">
        <v>1642</v>
      </c>
      <c r="F110" s="35" t="s">
        <v>1643</v>
      </c>
      <c r="G110" s="35" t="s">
        <v>1789</v>
      </c>
      <c r="H110" s="36">
        <v>5400000</v>
      </c>
      <c r="I110" s="37"/>
    </row>
    <row r="111" spans="1:9" x14ac:dyDescent="0.2">
      <c r="A111" s="35" t="s">
        <v>775</v>
      </c>
      <c r="B111" s="35" t="s">
        <v>1543</v>
      </c>
      <c r="C111" s="35" t="s">
        <v>764</v>
      </c>
      <c r="D111" s="35" t="s">
        <v>765</v>
      </c>
      <c r="E111" s="35" t="s">
        <v>1642</v>
      </c>
      <c r="F111" s="35" t="s">
        <v>1643</v>
      </c>
      <c r="G111" s="35" t="s">
        <v>1790</v>
      </c>
      <c r="H111" s="36">
        <v>3200000</v>
      </c>
      <c r="I111" s="37"/>
    </row>
    <row r="112" spans="1:9" x14ac:dyDescent="0.2">
      <c r="A112" s="35" t="s">
        <v>775</v>
      </c>
      <c r="B112" s="35" t="s">
        <v>1543</v>
      </c>
      <c r="C112" s="35" t="s">
        <v>764</v>
      </c>
      <c r="D112" s="35" t="s">
        <v>765</v>
      </c>
      <c r="E112" s="35" t="s">
        <v>1642</v>
      </c>
      <c r="F112" s="35" t="s">
        <v>1643</v>
      </c>
      <c r="G112" s="35" t="s">
        <v>1791</v>
      </c>
      <c r="H112" s="36">
        <v>30400000</v>
      </c>
      <c r="I112" s="37"/>
    </row>
    <row r="113" spans="1:9" x14ac:dyDescent="0.2">
      <c r="A113" s="35" t="s">
        <v>775</v>
      </c>
      <c r="B113" s="35" t="s">
        <v>1543</v>
      </c>
      <c r="C113" s="35" t="s">
        <v>764</v>
      </c>
      <c r="D113" s="35" t="s">
        <v>765</v>
      </c>
      <c r="E113" s="35" t="s">
        <v>1642</v>
      </c>
      <c r="F113" s="35" t="s">
        <v>1643</v>
      </c>
      <c r="G113" s="35" t="s">
        <v>1787</v>
      </c>
      <c r="H113" s="36">
        <v>11200000</v>
      </c>
      <c r="I113" s="37"/>
    </row>
    <row r="114" spans="1:9" x14ac:dyDescent="0.2">
      <c r="A114" s="35" t="s">
        <v>775</v>
      </c>
      <c r="B114" s="35" t="s">
        <v>1543</v>
      </c>
      <c r="C114" s="35" t="s">
        <v>764</v>
      </c>
      <c r="D114" s="35" t="s">
        <v>765</v>
      </c>
      <c r="E114" s="35" t="s">
        <v>1642</v>
      </c>
      <c r="F114" s="35" t="s">
        <v>1643</v>
      </c>
      <c r="G114" s="35" t="s">
        <v>1792</v>
      </c>
      <c r="H114" s="36">
        <v>9300000</v>
      </c>
      <c r="I114" s="37"/>
    </row>
    <row r="115" spans="1:9" x14ac:dyDescent="0.2">
      <c r="A115" s="35" t="s">
        <v>775</v>
      </c>
      <c r="B115" s="35" t="s">
        <v>1272</v>
      </c>
      <c r="C115" s="35" t="s">
        <v>772</v>
      </c>
      <c r="D115" s="35" t="s">
        <v>778</v>
      </c>
      <c r="E115" s="35" t="s">
        <v>1646</v>
      </c>
      <c r="F115" s="35" t="s">
        <v>1647</v>
      </c>
      <c r="G115" s="35" t="s">
        <v>1793</v>
      </c>
      <c r="H115" s="36">
        <v>145000000</v>
      </c>
      <c r="I115" s="37"/>
    </row>
    <row r="116" spans="1:9" x14ac:dyDescent="0.2">
      <c r="A116" s="35" t="s">
        <v>775</v>
      </c>
      <c r="B116" s="35" t="s">
        <v>1272</v>
      </c>
      <c r="C116" s="35" t="s">
        <v>764</v>
      </c>
      <c r="D116" s="35" t="s">
        <v>765</v>
      </c>
      <c r="E116" s="35" t="s">
        <v>1273</v>
      </c>
      <c r="F116" s="35" t="s">
        <v>1274</v>
      </c>
      <c r="G116" s="35" t="s">
        <v>1794</v>
      </c>
      <c r="H116" s="36">
        <v>18000000</v>
      </c>
      <c r="I116" s="37"/>
    </row>
    <row r="117" spans="1:9" x14ac:dyDescent="0.2">
      <c r="A117" s="35" t="s">
        <v>775</v>
      </c>
      <c r="B117" s="35" t="s">
        <v>1272</v>
      </c>
      <c r="C117" s="35" t="s">
        <v>764</v>
      </c>
      <c r="D117" s="35" t="s">
        <v>765</v>
      </c>
      <c r="E117" s="35" t="s">
        <v>1273</v>
      </c>
      <c r="F117" s="35" t="s">
        <v>1274</v>
      </c>
      <c r="G117" s="35" t="s">
        <v>1795</v>
      </c>
      <c r="H117" s="36">
        <v>18000000</v>
      </c>
      <c r="I117" s="37"/>
    </row>
    <row r="118" spans="1:9" x14ac:dyDescent="0.2">
      <c r="A118" s="35" t="s">
        <v>775</v>
      </c>
      <c r="B118" s="35" t="s">
        <v>1272</v>
      </c>
      <c r="C118" s="35" t="s">
        <v>764</v>
      </c>
      <c r="D118" s="35" t="s">
        <v>765</v>
      </c>
      <c r="E118" s="35" t="s">
        <v>1273</v>
      </c>
      <c r="F118" s="35" t="s">
        <v>1274</v>
      </c>
      <c r="G118" s="35" t="s">
        <v>1796</v>
      </c>
      <c r="H118" s="36">
        <v>18000000</v>
      </c>
      <c r="I118" s="37"/>
    </row>
    <row r="119" spans="1:9" x14ac:dyDescent="0.2">
      <c r="A119" s="35" t="s">
        <v>775</v>
      </c>
      <c r="B119" s="35" t="s">
        <v>906</v>
      </c>
      <c r="C119" s="35" t="s">
        <v>764</v>
      </c>
      <c r="D119" s="35" t="s">
        <v>778</v>
      </c>
      <c r="E119" s="35" t="s">
        <v>1648</v>
      </c>
      <c r="F119" s="35" t="s">
        <v>1797</v>
      </c>
      <c r="G119" s="35" t="s">
        <v>1798</v>
      </c>
      <c r="H119" s="36">
        <v>44000000</v>
      </c>
      <c r="I119" s="37"/>
    </row>
    <row r="120" spans="1:9" x14ac:dyDescent="0.2">
      <c r="A120" s="35" t="s">
        <v>775</v>
      </c>
      <c r="B120" s="35" t="s">
        <v>1652</v>
      </c>
      <c r="C120" s="35" t="s">
        <v>777</v>
      </c>
      <c r="D120" s="35" t="s">
        <v>765</v>
      </c>
      <c r="E120" s="35" t="s">
        <v>1657</v>
      </c>
      <c r="F120" s="35" t="s">
        <v>1658</v>
      </c>
      <c r="G120" s="35" t="s">
        <v>1799</v>
      </c>
      <c r="H120" s="36">
        <v>18000000</v>
      </c>
      <c r="I120" s="37"/>
    </row>
    <row r="121" spans="1:9" x14ac:dyDescent="0.2">
      <c r="A121" s="35" t="s">
        <v>775</v>
      </c>
      <c r="B121" s="35" t="s">
        <v>264</v>
      </c>
      <c r="C121" s="35" t="s">
        <v>764</v>
      </c>
      <c r="D121" s="35" t="s">
        <v>765</v>
      </c>
      <c r="E121" s="35" t="s">
        <v>1032</v>
      </c>
      <c r="F121" s="35" t="s">
        <v>1033</v>
      </c>
      <c r="G121" s="35" t="s">
        <v>1124</v>
      </c>
      <c r="H121" s="36">
        <v>8500000</v>
      </c>
      <c r="I121" s="37"/>
    </row>
    <row r="122" spans="1:9" x14ac:dyDescent="0.2">
      <c r="A122" s="35" t="s">
        <v>775</v>
      </c>
      <c r="B122" s="35" t="s">
        <v>264</v>
      </c>
      <c r="C122" s="35" t="s">
        <v>764</v>
      </c>
      <c r="D122" s="35" t="s">
        <v>765</v>
      </c>
      <c r="E122" s="35" t="s">
        <v>1032</v>
      </c>
      <c r="F122" s="35" t="s">
        <v>1033</v>
      </c>
      <c r="G122" s="35" t="s">
        <v>1125</v>
      </c>
      <c r="H122" s="36">
        <v>7500000</v>
      </c>
      <c r="I122" s="37"/>
    </row>
    <row r="123" spans="1:9" x14ac:dyDescent="0.2">
      <c r="A123" s="35" t="s">
        <v>775</v>
      </c>
      <c r="B123" s="35" t="s">
        <v>264</v>
      </c>
      <c r="C123" s="35" t="s">
        <v>764</v>
      </c>
      <c r="D123" s="35" t="s">
        <v>765</v>
      </c>
      <c r="E123" s="35" t="s">
        <v>1032</v>
      </c>
      <c r="F123" s="35" t="s">
        <v>1033</v>
      </c>
      <c r="G123" s="35" t="s">
        <v>1126</v>
      </c>
      <c r="H123" s="36">
        <v>6400000</v>
      </c>
      <c r="I123" s="37"/>
    </row>
    <row r="124" spans="1:9" x14ac:dyDescent="0.2">
      <c r="A124" s="35" t="s">
        <v>775</v>
      </c>
      <c r="B124" s="35" t="s">
        <v>264</v>
      </c>
      <c r="C124" s="35" t="s">
        <v>764</v>
      </c>
      <c r="D124" s="35" t="s">
        <v>765</v>
      </c>
      <c r="E124" s="35" t="s">
        <v>1032</v>
      </c>
      <c r="F124" s="35" t="s">
        <v>1033</v>
      </c>
      <c r="G124" s="35" t="s">
        <v>1127</v>
      </c>
      <c r="H124" s="36">
        <v>8500000</v>
      </c>
      <c r="I124" s="37"/>
    </row>
    <row r="125" spans="1:9" x14ac:dyDescent="0.2">
      <c r="A125" s="35" t="s">
        <v>775</v>
      </c>
      <c r="B125" s="35" t="s">
        <v>264</v>
      </c>
      <c r="C125" s="35" t="s">
        <v>764</v>
      </c>
      <c r="D125" s="35" t="s">
        <v>765</v>
      </c>
      <c r="E125" s="35" t="s">
        <v>1032</v>
      </c>
      <c r="F125" s="35" t="s">
        <v>1033</v>
      </c>
      <c r="G125" s="35" t="s">
        <v>1128</v>
      </c>
      <c r="H125" s="36">
        <v>4250000</v>
      </c>
      <c r="I125" s="37"/>
    </row>
    <row r="126" spans="1:9" x14ac:dyDescent="0.2">
      <c r="A126" s="35" t="s">
        <v>775</v>
      </c>
      <c r="B126" s="35" t="s">
        <v>264</v>
      </c>
      <c r="C126" s="35" t="s">
        <v>764</v>
      </c>
      <c r="D126" s="35" t="s">
        <v>765</v>
      </c>
      <c r="E126" s="35" t="s">
        <v>1032</v>
      </c>
      <c r="F126" s="35" t="s">
        <v>1033</v>
      </c>
      <c r="G126" s="35" t="s">
        <v>1129</v>
      </c>
      <c r="H126" s="36">
        <v>3800000</v>
      </c>
      <c r="I126" s="37"/>
    </row>
    <row r="127" spans="1:9" x14ac:dyDescent="0.2">
      <c r="A127" s="35" t="s">
        <v>775</v>
      </c>
      <c r="B127" s="35" t="s">
        <v>264</v>
      </c>
      <c r="C127" s="35" t="s">
        <v>764</v>
      </c>
      <c r="D127" s="35" t="s">
        <v>765</v>
      </c>
      <c r="E127" s="35" t="s">
        <v>1032</v>
      </c>
      <c r="F127" s="35" t="s">
        <v>1033</v>
      </c>
      <c r="G127" s="35" t="s">
        <v>1127</v>
      </c>
      <c r="H127" s="36">
        <v>11900000</v>
      </c>
      <c r="I127" s="37"/>
    </row>
    <row r="128" spans="1:9" x14ac:dyDescent="0.2">
      <c r="A128" s="35" t="s">
        <v>775</v>
      </c>
      <c r="B128" s="35" t="s">
        <v>264</v>
      </c>
      <c r="C128" s="35" t="s">
        <v>764</v>
      </c>
      <c r="D128" s="35" t="s">
        <v>765</v>
      </c>
      <c r="E128" s="35" t="s">
        <v>1032</v>
      </c>
      <c r="F128" s="35" t="s">
        <v>1033</v>
      </c>
      <c r="G128" s="35" t="s">
        <v>1124</v>
      </c>
      <c r="H128" s="36">
        <v>11900000</v>
      </c>
      <c r="I128" s="37"/>
    </row>
    <row r="129" spans="1:9" x14ac:dyDescent="0.2">
      <c r="A129" s="35" t="s">
        <v>775</v>
      </c>
      <c r="B129" s="35" t="s">
        <v>264</v>
      </c>
      <c r="C129" s="35" t="s">
        <v>764</v>
      </c>
      <c r="D129" s="35" t="s">
        <v>765</v>
      </c>
      <c r="E129" s="35" t="s">
        <v>1032</v>
      </c>
      <c r="F129" s="35" t="s">
        <v>1033</v>
      </c>
      <c r="G129" s="35" t="s">
        <v>1128</v>
      </c>
      <c r="H129" s="36">
        <v>7900000</v>
      </c>
      <c r="I129" s="37"/>
    </row>
    <row r="130" spans="1:9" x14ac:dyDescent="0.2">
      <c r="A130" s="35" t="s">
        <v>775</v>
      </c>
      <c r="B130" s="35" t="s">
        <v>264</v>
      </c>
      <c r="C130" s="35" t="s">
        <v>764</v>
      </c>
      <c r="D130" s="35" t="s">
        <v>765</v>
      </c>
      <c r="E130" s="35" t="s">
        <v>1032</v>
      </c>
      <c r="F130" s="35" t="s">
        <v>1033</v>
      </c>
      <c r="G130" s="35" t="s">
        <v>1129</v>
      </c>
      <c r="H130" s="36">
        <v>10450000</v>
      </c>
      <c r="I130" s="37"/>
    </row>
    <row r="131" spans="1:9" x14ac:dyDescent="0.2">
      <c r="A131" s="35" t="s">
        <v>775</v>
      </c>
      <c r="B131" s="35" t="s">
        <v>264</v>
      </c>
      <c r="C131" s="35" t="s">
        <v>764</v>
      </c>
      <c r="D131" s="35" t="s">
        <v>765</v>
      </c>
      <c r="E131" s="35" t="s">
        <v>1032</v>
      </c>
      <c r="F131" s="35" t="s">
        <v>1033</v>
      </c>
      <c r="G131" s="35" t="s">
        <v>1125</v>
      </c>
      <c r="H131" s="36">
        <v>1500000</v>
      </c>
      <c r="I131" s="37"/>
    </row>
    <row r="132" spans="1:9" x14ac:dyDescent="0.2">
      <c r="A132" s="35" t="s">
        <v>775</v>
      </c>
      <c r="B132" s="35" t="s">
        <v>264</v>
      </c>
      <c r="C132" s="35" t="s">
        <v>764</v>
      </c>
      <c r="D132" s="35" t="s">
        <v>765</v>
      </c>
      <c r="E132" s="35" t="s">
        <v>1032</v>
      </c>
      <c r="F132" s="35" t="s">
        <v>1033</v>
      </c>
      <c r="G132" s="35" t="s">
        <v>1130</v>
      </c>
      <c r="H132" s="36">
        <v>12800000</v>
      </c>
      <c r="I132" s="37"/>
    </row>
    <row r="133" spans="1:9" x14ac:dyDescent="0.2">
      <c r="A133" s="35" t="s">
        <v>775</v>
      </c>
      <c r="B133" s="35" t="s">
        <v>266</v>
      </c>
      <c r="C133" s="35" t="s">
        <v>777</v>
      </c>
      <c r="D133" s="35" t="s">
        <v>765</v>
      </c>
      <c r="E133" s="35" t="s">
        <v>1661</v>
      </c>
      <c r="F133" s="35" t="s">
        <v>1662</v>
      </c>
      <c r="G133" s="35" t="s">
        <v>1800</v>
      </c>
      <c r="H133" s="36">
        <v>19200000</v>
      </c>
      <c r="I133" s="37"/>
    </row>
    <row r="134" spans="1:9" x14ac:dyDescent="0.2">
      <c r="A134" s="35" t="s">
        <v>775</v>
      </c>
      <c r="B134" s="35" t="s">
        <v>266</v>
      </c>
      <c r="C134" s="35" t="s">
        <v>777</v>
      </c>
      <c r="D134" s="35" t="s">
        <v>765</v>
      </c>
      <c r="E134" s="35" t="s">
        <v>1661</v>
      </c>
      <c r="F134" s="35" t="s">
        <v>1662</v>
      </c>
      <c r="G134" s="35" t="s">
        <v>1801</v>
      </c>
      <c r="H134" s="36">
        <v>19200000</v>
      </c>
      <c r="I134" s="37"/>
    </row>
    <row r="135" spans="1:9" x14ac:dyDescent="0.2">
      <c r="A135" s="35" t="s">
        <v>775</v>
      </c>
      <c r="B135" s="35" t="s">
        <v>1211</v>
      </c>
      <c r="C135" s="35" t="s">
        <v>764</v>
      </c>
      <c r="D135" s="35" t="s">
        <v>765</v>
      </c>
      <c r="E135" s="35" t="s">
        <v>1212</v>
      </c>
      <c r="F135" s="35" t="s">
        <v>1802</v>
      </c>
      <c r="G135" s="35" t="s">
        <v>1803</v>
      </c>
      <c r="H135" s="36">
        <v>6200000</v>
      </c>
      <c r="I135" s="37"/>
    </row>
    <row r="136" spans="1:9" x14ac:dyDescent="0.2">
      <c r="A136" s="35" t="s">
        <v>775</v>
      </c>
      <c r="B136" s="35" t="s">
        <v>1211</v>
      </c>
      <c r="C136" s="35" t="s">
        <v>764</v>
      </c>
      <c r="D136" s="35" t="s">
        <v>1123</v>
      </c>
      <c r="E136" s="35" t="s">
        <v>1663</v>
      </c>
      <c r="F136" s="35" t="s">
        <v>1664</v>
      </c>
      <c r="G136" s="35" t="s">
        <v>1804</v>
      </c>
      <c r="H136" s="36">
        <v>2400000</v>
      </c>
      <c r="I136" s="37"/>
    </row>
    <row r="137" spans="1:9" x14ac:dyDescent="0.2">
      <c r="A137" s="35" t="s">
        <v>775</v>
      </c>
      <c r="B137" s="35" t="s">
        <v>1211</v>
      </c>
      <c r="C137" s="35" t="s">
        <v>764</v>
      </c>
      <c r="D137" s="35" t="s">
        <v>765</v>
      </c>
      <c r="E137" s="35" t="s">
        <v>1212</v>
      </c>
      <c r="F137" s="35" t="s">
        <v>1802</v>
      </c>
      <c r="G137" s="35" t="s">
        <v>1805</v>
      </c>
      <c r="H137" s="36">
        <v>4020000</v>
      </c>
      <c r="I137" s="37"/>
    </row>
    <row r="138" spans="1:9" x14ac:dyDescent="0.2">
      <c r="A138" s="35" t="s">
        <v>775</v>
      </c>
      <c r="B138" s="35" t="s">
        <v>1211</v>
      </c>
      <c r="C138" s="35" t="s">
        <v>764</v>
      </c>
      <c r="D138" s="35" t="s">
        <v>1123</v>
      </c>
      <c r="E138" s="35" t="s">
        <v>1663</v>
      </c>
      <c r="F138" s="35" t="s">
        <v>1664</v>
      </c>
      <c r="G138" s="35" t="s">
        <v>1806</v>
      </c>
      <c r="H138" s="36">
        <v>1866000</v>
      </c>
      <c r="I138" s="37"/>
    </row>
    <row r="139" spans="1:9" x14ac:dyDescent="0.2">
      <c r="A139" s="35" t="s">
        <v>775</v>
      </c>
      <c r="B139" s="35" t="s">
        <v>1211</v>
      </c>
      <c r="C139" s="35" t="s">
        <v>764</v>
      </c>
      <c r="D139" s="35" t="s">
        <v>1123</v>
      </c>
      <c r="E139" s="35" t="s">
        <v>1663</v>
      </c>
      <c r="F139" s="35" t="s">
        <v>1664</v>
      </c>
      <c r="G139" s="35" t="s">
        <v>1806</v>
      </c>
      <c r="H139" s="36">
        <v>18594000</v>
      </c>
      <c r="I139" s="37"/>
    </row>
    <row r="140" spans="1:9" x14ac:dyDescent="0.2">
      <c r="A140" s="35" t="s">
        <v>775</v>
      </c>
      <c r="B140" s="35" t="s">
        <v>1211</v>
      </c>
      <c r="C140" s="35" t="s">
        <v>764</v>
      </c>
      <c r="D140" s="35" t="s">
        <v>1123</v>
      </c>
      <c r="E140" s="35" t="s">
        <v>1663</v>
      </c>
      <c r="F140" s="35" t="s">
        <v>1664</v>
      </c>
      <c r="G140" s="35" t="s">
        <v>1804</v>
      </c>
      <c r="H140" s="36">
        <v>19140000</v>
      </c>
      <c r="I140" s="37"/>
    </row>
    <row r="141" spans="1:9" x14ac:dyDescent="0.2">
      <c r="A141" s="35" t="s">
        <v>775</v>
      </c>
      <c r="B141" s="35" t="s">
        <v>1211</v>
      </c>
      <c r="C141" s="35" t="s">
        <v>764</v>
      </c>
      <c r="D141" s="35" t="s">
        <v>1123</v>
      </c>
      <c r="E141" s="35" t="s">
        <v>1663</v>
      </c>
      <c r="F141" s="35" t="s">
        <v>1664</v>
      </c>
      <c r="G141" s="35" t="s">
        <v>1807</v>
      </c>
      <c r="H141" s="36">
        <v>8000000</v>
      </c>
      <c r="I141" s="37"/>
    </row>
    <row r="142" spans="1:9" x14ac:dyDescent="0.2">
      <c r="A142" s="35" t="s">
        <v>775</v>
      </c>
      <c r="B142" s="35" t="s">
        <v>1010</v>
      </c>
      <c r="C142" s="35" t="s">
        <v>764</v>
      </c>
      <c r="D142" s="35" t="s">
        <v>765</v>
      </c>
      <c r="E142" s="35" t="s">
        <v>1631</v>
      </c>
      <c r="F142" s="35" t="s">
        <v>1632</v>
      </c>
      <c r="G142" s="35" t="s">
        <v>1808</v>
      </c>
      <c r="H142" s="36">
        <v>18000000</v>
      </c>
      <c r="I142" s="37"/>
    </row>
    <row r="143" spans="1:9" x14ac:dyDescent="0.2">
      <c r="A143" s="35" t="s">
        <v>775</v>
      </c>
      <c r="B143" s="35" t="s">
        <v>1010</v>
      </c>
      <c r="C143" s="35" t="s">
        <v>764</v>
      </c>
      <c r="D143" s="35" t="s">
        <v>765</v>
      </c>
      <c r="E143" s="35" t="s">
        <v>1324</v>
      </c>
      <c r="F143" s="35" t="s">
        <v>1325</v>
      </c>
      <c r="G143" s="35" t="s">
        <v>1809</v>
      </c>
      <c r="H143" s="36">
        <v>10200000</v>
      </c>
      <c r="I143" s="37"/>
    </row>
    <row r="144" spans="1:9" x14ac:dyDescent="0.2">
      <c r="A144" s="35" t="s">
        <v>775</v>
      </c>
      <c r="B144" s="35" t="s">
        <v>1010</v>
      </c>
      <c r="C144" s="35" t="s">
        <v>764</v>
      </c>
      <c r="D144" s="35" t="s">
        <v>765</v>
      </c>
      <c r="E144" s="35" t="s">
        <v>1631</v>
      </c>
      <c r="F144" s="35" t="s">
        <v>1632</v>
      </c>
      <c r="G144" s="35" t="s">
        <v>1810</v>
      </c>
      <c r="H144" s="36">
        <v>18000000</v>
      </c>
      <c r="I144" s="37"/>
    </row>
    <row r="145" spans="1:9" x14ac:dyDescent="0.2">
      <c r="A145" s="35" t="s">
        <v>775</v>
      </c>
      <c r="B145" s="35" t="s">
        <v>1010</v>
      </c>
      <c r="C145" s="35" t="s">
        <v>764</v>
      </c>
      <c r="D145" s="35" t="s">
        <v>765</v>
      </c>
      <c r="E145" s="35" t="s">
        <v>1324</v>
      </c>
      <c r="F145" s="35" t="s">
        <v>1325</v>
      </c>
      <c r="G145" s="35" t="s">
        <v>1811</v>
      </c>
      <c r="H145" s="36">
        <v>10200000</v>
      </c>
      <c r="I145" s="37"/>
    </row>
    <row r="146" spans="1:9" x14ac:dyDescent="0.2">
      <c r="A146" s="35" t="s">
        <v>775</v>
      </c>
      <c r="B146" s="35" t="s">
        <v>1010</v>
      </c>
      <c r="C146" s="35" t="s">
        <v>764</v>
      </c>
      <c r="D146" s="35" t="s">
        <v>765</v>
      </c>
      <c r="E146" s="35" t="s">
        <v>1324</v>
      </c>
      <c r="F146" s="35" t="s">
        <v>1325</v>
      </c>
      <c r="G146" s="35" t="s">
        <v>1812</v>
      </c>
      <c r="H146" s="36">
        <v>10200000</v>
      </c>
      <c r="I146" s="37"/>
    </row>
    <row r="147" spans="1:9" x14ac:dyDescent="0.2">
      <c r="A147" s="35" t="s">
        <v>775</v>
      </c>
      <c r="B147" s="35" t="s">
        <v>1010</v>
      </c>
      <c r="C147" s="35" t="s">
        <v>764</v>
      </c>
      <c r="D147" s="35" t="s">
        <v>765</v>
      </c>
      <c r="E147" s="35" t="s">
        <v>1631</v>
      </c>
      <c r="F147" s="35" t="s">
        <v>1632</v>
      </c>
      <c r="G147" s="35" t="s">
        <v>1813</v>
      </c>
      <c r="H147" s="36">
        <v>18000000</v>
      </c>
      <c r="I147" s="37"/>
    </row>
    <row r="148" spans="1:9" x14ac:dyDescent="0.2">
      <c r="A148" s="35" t="s">
        <v>775</v>
      </c>
      <c r="B148" s="35" t="s">
        <v>268</v>
      </c>
      <c r="C148" s="35" t="s">
        <v>764</v>
      </c>
      <c r="D148" s="35" t="s">
        <v>765</v>
      </c>
      <c r="E148" s="35" t="s">
        <v>1665</v>
      </c>
      <c r="F148" s="35" t="s">
        <v>1666</v>
      </c>
      <c r="G148" s="35" t="s">
        <v>1814</v>
      </c>
      <c r="H148" s="36">
        <v>15600000</v>
      </c>
      <c r="I148" s="37"/>
    </row>
    <row r="149" spans="1:9" x14ac:dyDescent="0.2">
      <c r="A149" s="35" t="s">
        <v>775</v>
      </c>
      <c r="B149" s="35" t="s">
        <v>268</v>
      </c>
      <c r="C149" s="35" t="s">
        <v>764</v>
      </c>
      <c r="D149" s="35" t="s">
        <v>765</v>
      </c>
      <c r="E149" s="35" t="s">
        <v>1665</v>
      </c>
      <c r="F149" s="35" t="s">
        <v>1666</v>
      </c>
      <c r="G149" s="35" t="s">
        <v>1815</v>
      </c>
      <c r="H149" s="36">
        <v>8799996</v>
      </c>
      <c r="I149" s="37"/>
    </row>
    <row r="150" spans="1:9" x14ac:dyDescent="0.2">
      <c r="A150" s="35" t="s">
        <v>775</v>
      </c>
      <c r="B150" s="35" t="s">
        <v>268</v>
      </c>
      <c r="C150" s="35" t="s">
        <v>764</v>
      </c>
      <c r="D150" s="35" t="s">
        <v>765</v>
      </c>
      <c r="E150" s="35" t="s">
        <v>1665</v>
      </c>
      <c r="F150" s="35" t="s">
        <v>1666</v>
      </c>
      <c r="G150" s="35" t="s">
        <v>1816</v>
      </c>
      <c r="H150" s="36">
        <v>15600000</v>
      </c>
      <c r="I150" s="37"/>
    </row>
    <row r="151" spans="1:9" x14ac:dyDescent="0.2">
      <c r="A151" s="35" t="s">
        <v>775</v>
      </c>
      <c r="B151" s="35" t="s">
        <v>1131</v>
      </c>
      <c r="C151" s="35" t="s">
        <v>764</v>
      </c>
      <c r="D151" s="35" t="s">
        <v>765</v>
      </c>
      <c r="E151" s="35" t="s">
        <v>1003</v>
      </c>
      <c r="F151" s="35" t="s">
        <v>1004</v>
      </c>
      <c r="G151" s="35" t="s">
        <v>1132</v>
      </c>
      <c r="H151" s="36">
        <v>8700000</v>
      </c>
      <c r="I151" s="37"/>
    </row>
    <row r="152" spans="1:9" x14ac:dyDescent="0.2">
      <c r="A152" s="35" t="s">
        <v>775</v>
      </c>
      <c r="B152" s="35" t="s">
        <v>1131</v>
      </c>
      <c r="C152" s="35" t="s">
        <v>764</v>
      </c>
      <c r="D152" s="35" t="s">
        <v>765</v>
      </c>
      <c r="E152" s="35" t="s">
        <v>1003</v>
      </c>
      <c r="F152" s="35" t="s">
        <v>1004</v>
      </c>
      <c r="G152" s="35" t="s">
        <v>1133</v>
      </c>
      <c r="H152" s="36">
        <v>11400000</v>
      </c>
      <c r="I152" s="37"/>
    </row>
    <row r="153" spans="1:9" x14ac:dyDescent="0.2">
      <c r="A153" s="35" t="s">
        <v>775</v>
      </c>
      <c r="B153" s="35" t="s">
        <v>1131</v>
      </c>
      <c r="C153" s="35" t="s">
        <v>764</v>
      </c>
      <c r="D153" s="35" t="s">
        <v>765</v>
      </c>
      <c r="E153" s="35" t="s">
        <v>1003</v>
      </c>
      <c r="F153" s="35" t="s">
        <v>1004</v>
      </c>
      <c r="G153" s="35" t="s">
        <v>1134</v>
      </c>
      <c r="H153" s="36">
        <v>9900000</v>
      </c>
      <c r="I153" s="37"/>
    </row>
    <row r="154" spans="1:9" x14ac:dyDescent="0.2">
      <c r="A154" s="35" t="s">
        <v>775</v>
      </c>
      <c r="B154" s="35" t="s">
        <v>1131</v>
      </c>
      <c r="C154" s="35" t="s">
        <v>764</v>
      </c>
      <c r="D154" s="35" t="s">
        <v>765</v>
      </c>
      <c r="E154" s="35" t="s">
        <v>1003</v>
      </c>
      <c r="F154" s="35" t="s">
        <v>1004</v>
      </c>
      <c r="G154" s="35" t="s">
        <v>1135</v>
      </c>
      <c r="H154" s="36">
        <v>9900000</v>
      </c>
      <c r="I154" s="37"/>
    </row>
    <row r="155" spans="1:9" x14ac:dyDescent="0.2">
      <c r="A155" s="35" t="s">
        <v>775</v>
      </c>
      <c r="B155" s="35" t="s">
        <v>1131</v>
      </c>
      <c r="C155" s="35" t="s">
        <v>764</v>
      </c>
      <c r="D155" s="35" t="s">
        <v>765</v>
      </c>
      <c r="E155" s="35" t="s">
        <v>1003</v>
      </c>
      <c r="F155" s="35" t="s">
        <v>1004</v>
      </c>
      <c r="G155" s="35" t="s">
        <v>1136</v>
      </c>
      <c r="H155" s="36">
        <v>9300000</v>
      </c>
      <c r="I155" s="37"/>
    </row>
    <row r="156" spans="1:9" x14ac:dyDescent="0.2">
      <c r="A156" s="35" t="s">
        <v>775</v>
      </c>
      <c r="B156" s="35" t="s">
        <v>1131</v>
      </c>
      <c r="C156" s="35" t="s">
        <v>764</v>
      </c>
      <c r="D156" s="35" t="s">
        <v>765</v>
      </c>
      <c r="E156" s="35" t="s">
        <v>1003</v>
      </c>
      <c r="F156" s="35" t="s">
        <v>1004</v>
      </c>
      <c r="G156" s="35" t="s">
        <v>1137</v>
      </c>
      <c r="H156" s="36">
        <v>9300000</v>
      </c>
      <c r="I156" s="37"/>
    </row>
    <row r="157" spans="1:9" x14ac:dyDescent="0.2">
      <c r="A157" s="35" t="s">
        <v>775</v>
      </c>
      <c r="B157" s="35" t="s">
        <v>1131</v>
      </c>
      <c r="C157" s="35" t="s">
        <v>764</v>
      </c>
      <c r="D157" s="35" t="s">
        <v>765</v>
      </c>
      <c r="E157" s="35" t="s">
        <v>1003</v>
      </c>
      <c r="F157" s="35" t="s">
        <v>1004</v>
      </c>
      <c r="G157" s="35" t="s">
        <v>1138</v>
      </c>
      <c r="H157" s="36">
        <v>4800000</v>
      </c>
      <c r="I157" s="37"/>
    </row>
    <row r="158" spans="1:9" x14ac:dyDescent="0.2">
      <c r="A158" s="35" t="s">
        <v>775</v>
      </c>
      <c r="B158" s="35" t="s">
        <v>1131</v>
      </c>
      <c r="C158" s="35" t="s">
        <v>764</v>
      </c>
      <c r="D158" s="35" t="s">
        <v>765</v>
      </c>
      <c r="E158" s="35" t="s">
        <v>1003</v>
      </c>
      <c r="F158" s="35" t="s">
        <v>1004</v>
      </c>
      <c r="G158" s="35" t="s">
        <v>1139</v>
      </c>
      <c r="H158" s="36">
        <v>5000000</v>
      </c>
      <c r="I158" s="37"/>
    </row>
    <row r="159" spans="1:9" x14ac:dyDescent="0.2">
      <c r="A159" s="35" t="s">
        <v>775</v>
      </c>
      <c r="B159" s="35" t="s">
        <v>1131</v>
      </c>
      <c r="C159" s="35" t="s">
        <v>764</v>
      </c>
      <c r="D159" s="35" t="s">
        <v>765</v>
      </c>
      <c r="E159" s="35" t="s">
        <v>1003</v>
      </c>
      <c r="F159" s="35" t="s">
        <v>1004</v>
      </c>
      <c r="G159" s="35" t="s">
        <v>1140</v>
      </c>
      <c r="H159" s="36">
        <v>8250000</v>
      </c>
      <c r="I159" s="37"/>
    </row>
    <row r="160" spans="1:9" x14ac:dyDescent="0.2">
      <c r="A160" s="35" t="s">
        <v>775</v>
      </c>
      <c r="B160" s="35" t="s">
        <v>1131</v>
      </c>
      <c r="C160" s="35" t="s">
        <v>764</v>
      </c>
      <c r="D160" s="35" t="s">
        <v>765</v>
      </c>
      <c r="E160" s="35" t="s">
        <v>1003</v>
      </c>
      <c r="F160" s="35" t="s">
        <v>1004</v>
      </c>
      <c r="G160" s="35" t="s">
        <v>1141</v>
      </c>
      <c r="H160" s="36">
        <v>3100000</v>
      </c>
      <c r="I160" s="37"/>
    </row>
    <row r="161" spans="1:9" x14ac:dyDescent="0.2">
      <c r="A161" s="35" t="s">
        <v>775</v>
      </c>
      <c r="B161" s="35" t="s">
        <v>1131</v>
      </c>
      <c r="C161" s="35" t="s">
        <v>764</v>
      </c>
      <c r="D161" s="35" t="s">
        <v>765</v>
      </c>
      <c r="E161" s="35" t="s">
        <v>1003</v>
      </c>
      <c r="F161" s="35" t="s">
        <v>1004</v>
      </c>
      <c r="G161" s="35" t="s">
        <v>1142</v>
      </c>
      <c r="H161" s="36">
        <v>2700000</v>
      </c>
      <c r="I161" s="37"/>
    </row>
    <row r="162" spans="1:9" x14ac:dyDescent="0.2">
      <c r="A162" s="35" t="s">
        <v>775</v>
      </c>
      <c r="B162" s="35" t="s">
        <v>1131</v>
      </c>
      <c r="C162" s="35" t="s">
        <v>764</v>
      </c>
      <c r="D162" s="35" t="s">
        <v>765</v>
      </c>
      <c r="E162" s="35" t="s">
        <v>1003</v>
      </c>
      <c r="F162" s="35" t="s">
        <v>1004</v>
      </c>
      <c r="G162" s="35" t="s">
        <v>1143</v>
      </c>
      <c r="H162" s="36">
        <v>3100000</v>
      </c>
      <c r="I162" s="37"/>
    </row>
    <row r="163" spans="1:9" x14ac:dyDescent="0.2">
      <c r="A163" s="35" t="s">
        <v>775</v>
      </c>
      <c r="B163" s="35" t="s">
        <v>1131</v>
      </c>
      <c r="C163" s="35" t="s">
        <v>764</v>
      </c>
      <c r="D163" s="35" t="s">
        <v>765</v>
      </c>
      <c r="E163" s="35" t="s">
        <v>1003</v>
      </c>
      <c r="F163" s="35" t="s">
        <v>1004</v>
      </c>
      <c r="G163" s="35" t="s">
        <v>1140</v>
      </c>
      <c r="H163" s="36">
        <v>825000</v>
      </c>
      <c r="I163" s="37"/>
    </row>
    <row r="164" spans="1:9" x14ac:dyDescent="0.2">
      <c r="A164" s="35" t="s">
        <v>775</v>
      </c>
      <c r="B164" s="35" t="s">
        <v>1131</v>
      </c>
      <c r="C164" s="35" t="s">
        <v>764</v>
      </c>
      <c r="D164" s="35" t="s">
        <v>765</v>
      </c>
      <c r="E164" s="35" t="s">
        <v>1003</v>
      </c>
      <c r="F164" s="35" t="s">
        <v>1004</v>
      </c>
      <c r="G164" s="35" t="s">
        <v>1139</v>
      </c>
      <c r="H164" s="36">
        <v>500000</v>
      </c>
      <c r="I164" s="37"/>
    </row>
    <row r="165" spans="1:9" x14ac:dyDescent="0.2">
      <c r="A165" s="35" t="s">
        <v>775</v>
      </c>
      <c r="B165" s="35" t="s">
        <v>1131</v>
      </c>
      <c r="C165" s="35" t="s">
        <v>764</v>
      </c>
      <c r="D165" s="35" t="s">
        <v>765</v>
      </c>
      <c r="E165" s="35" t="s">
        <v>1003</v>
      </c>
      <c r="F165" s="35" t="s">
        <v>1004</v>
      </c>
      <c r="G165" s="35" t="s">
        <v>1133</v>
      </c>
      <c r="H165" s="36">
        <v>11400000</v>
      </c>
      <c r="I165" s="37"/>
    </row>
    <row r="166" spans="1:9" x14ac:dyDescent="0.2">
      <c r="A166" s="35" t="s">
        <v>775</v>
      </c>
      <c r="B166" s="35" t="s">
        <v>1131</v>
      </c>
      <c r="C166" s="35" t="s">
        <v>764</v>
      </c>
      <c r="D166" s="35" t="s">
        <v>765</v>
      </c>
      <c r="E166" s="35" t="s">
        <v>1003</v>
      </c>
      <c r="F166" s="35" t="s">
        <v>1004</v>
      </c>
      <c r="G166" s="35" t="s">
        <v>1138</v>
      </c>
      <c r="H166" s="36">
        <v>4800000</v>
      </c>
      <c r="I166" s="37"/>
    </row>
    <row r="167" spans="1:9" x14ac:dyDescent="0.2">
      <c r="A167" s="35" t="s">
        <v>775</v>
      </c>
      <c r="B167" s="35" t="s">
        <v>1131</v>
      </c>
      <c r="C167" s="35" t="s">
        <v>764</v>
      </c>
      <c r="D167" s="35" t="s">
        <v>765</v>
      </c>
      <c r="E167" s="35" t="s">
        <v>1003</v>
      </c>
      <c r="F167" s="35" t="s">
        <v>1004</v>
      </c>
      <c r="G167" s="35" t="s">
        <v>1137</v>
      </c>
      <c r="H167" s="36">
        <v>9300000</v>
      </c>
      <c r="I167" s="37"/>
    </row>
    <row r="168" spans="1:9" x14ac:dyDescent="0.2">
      <c r="A168" s="35" t="s">
        <v>775</v>
      </c>
      <c r="B168" s="35" t="s">
        <v>1131</v>
      </c>
      <c r="C168" s="35" t="s">
        <v>764</v>
      </c>
      <c r="D168" s="35" t="s">
        <v>765</v>
      </c>
      <c r="E168" s="35" t="s">
        <v>1003</v>
      </c>
      <c r="F168" s="35" t="s">
        <v>1004</v>
      </c>
      <c r="G168" s="35" t="s">
        <v>1136</v>
      </c>
      <c r="H168" s="36">
        <v>5425000</v>
      </c>
      <c r="I168" s="37"/>
    </row>
    <row r="169" spans="1:9" x14ac:dyDescent="0.2">
      <c r="A169" s="35" t="s">
        <v>775</v>
      </c>
      <c r="B169" s="35" t="s">
        <v>1131</v>
      </c>
      <c r="C169" s="35" t="s">
        <v>764</v>
      </c>
      <c r="D169" s="35" t="s">
        <v>765</v>
      </c>
      <c r="E169" s="35" t="s">
        <v>1003</v>
      </c>
      <c r="F169" s="35" t="s">
        <v>1004</v>
      </c>
      <c r="G169" s="35" t="s">
        <v>1134</v>
      </c>
      <c r="H169" s="36">
        <v>9900000</v>
      </c>
      <c r="I169" s="37"/>
    </row>
    <row r="170" spans="1:9" x14ac:dyDescent="0.2">
      <c r="A170" s="35" t="s">
        <v>775</v>
      </c>
      <c r="B170" s="35" t="s">
        <v>1131</v>
      </c>
      <c r="C170" s="35" t="s">
        <v>764</v>
      </c>
      <c r="D170" s="35" t="s">
        <v>765</v>
      </c>
      <c r="E170" s="35" t="s">
        <v>1003</v>
      </c>
      <c r="F170" s="35" t="s">
        <v>1004</v>
      </c>
      <c r="G170" s="35" t="s">
        <v>1132</v>
      </c>
      <c r="H170" s="36">
        <v>8700000</v>
      </c>
      <c r="I170" s="37"/>
    </row>
    <row r="171" spans="1:9" x14ac:dyDescent="0.2">
      <c r="A171" s="35" t="s">
        <v>775</v>
      </c>
      <c r="B171" s="35" t="s">
        <v>1131</v>
      </c>
      <c r="C171" s="35" t="s">
        <v>764</v>
      </c>
      <c r="D171" s="35" t="s">
        <v>765</v>
      </c>
      <c r="E171" s="35" t="s">
        <v>1003</v>
      </c>
      <c r="F171" s="35" t="s">
        <v>1004</v>
      </c>
      <c r="G171" s="35" t="s">
        <v>1135</v>
      </c>
      <c r="H171" s="36">
        <v>9900000</v>
      </c>
      <c r="I171" s="37"/>
    </row>
    <row r="172" spans="1:9" x14ac:dyDescent="0.2">
      <c r="A172" s="35" t="s">
        <v>775</v>
      </c>
      <c r="B172" s="35" t="s">
        <v>1131</v>
      </c>
      <c r="C172" s="35" t="s">
        <v>764</v>
      </c>
      <c r="D172" s="35" t="s">
        <v>765</v>
      </c>
      <c r="E172" s="35" t="s">
        <v>1003</v>
      </c>
      <c r="F172" s="35" t="s">
        <v>1004</v>
      </c>
      <c r="G172" s="35" t="s">
        <v>1139</v>
      </c>
      <c r="H172" s="36">
        <v>5500000</v>
      </c>
      <c r="I172" s="37"/>
    </row>
    <row r="173" spans="1:9" x14ac:dyDescent="0.2">
      <c r="A173" s="35" t="s">
        <v>775</v>
      </c>
      <c r="B173" s="35" t="s">
        <v>1131</v>
      </c>
      <c r="C173" s="35" t="s">
        <v>764</v>
      </c>
      <c r="D173" s="35" t="s">
        <v>765</v>
      </c>
      <c r="E173" s="35" t="s">
        <v>1003</v>
      </c>
      <c r="F173" s="35" t="s">
        <v>1004</v>
      </c>
      <c r="G173" s="35" t="s">
        <v>1140</v>
      </c>
      <c r="H173" s="36">
        <v>9075000</v>
      </c>
      <c r="I173" s="37"/>
    </row>
    <row r="174" spans="1:9" x14ac:dyDescent="0.2">
      <c r="A174" s="35" t="s">
        <v>775</v>
      </c>
      <c r="B174" s="35" t="s">
        <v>1131</v>
      </c>
      <c r="C174" s="35" t="s">
        <v>764</v>
      </c>
      <c r="D174" s="35" t="s">
        <v>765</v>
      </c>
      <c r="E174" s="35" t="s">
        <v>1003</v>
      </c>
      <c r="F174" s="35" t="s">
        <v>1004</v>
      </c>
      <c r="G174" s="35" t="s">
        <v>1143</v>
      </c>
      <c r="H174" s="36">
        <v>8525000</v>
      </c>
      <c r="I174" s="37"/>
    </row>
    <row r="175" spans="1:9" x14ac:dyDescent="0.2">
      <c r="A175" s="35" t="s">
        <v>775</v>
      </c>
      <c r="B175" s="35" t="s">
        <v>1131</v>
      </c>
      <c r="C175" s="35" t="s">
        <v>764</v>
      </c>
      <c r="D175" s="35" t="s">
        <v>765</v>
      </c>
      <c r="E175" s="35" t="s">
        <v>1003</v>
      </c>
      <c r="F175" s="35" t="s">
        <v>1004</v>
      </c>
      <c r="G175" s="35" t="s">
        <v>1141</v>
      </c>
      <c r="H175" s="36">
        <v>8525000</v>
      </c>
      <c r="I175" s="37"/>
    </row>
    <row r="176" spans="1:9" x14ac:dyDescent="0.2">
      <c r="A176" s="35" t="s">
        <v>775</v>
      </c>
      <c r="B176" s="35" t="s">
        <v>1131</v>
      </c>
      <c r="C176" s="35" t="s">
        <v>764</v>
      </c>
      <c r="D176" s="35" t="s">
        <v>765</v>
      </c>
      <c r="E176" s="35" t="s">
        <v>1003</v>
      </c>
      <c r="F176" s="35" t="s">
        <v>1004</v>
      </c>
      <c r="G176" s="35" t="s">
        <v>1142</v>
      </c>
      <c r="H176" s="36">
        <v>7425000</v>
      </c>
      <c r="I176" s="37"/>
    </row>
    <row r="177" spans="1:9" x14ac:dyDescent="0.2">
      <c r="A177" s="35" t="s">
        <v>775</v>
      </c>
      <c r="B177" s="35" t="s">
        <v>1131</v>
      </c>
      <c r="C177" s="35" t="s">
        <v>764</v>
      </c>
      <c r="D177" s="35" t="s">
        <v>765</v>
      </c>
      <c r="E177" s="35" t="s">
        <v>1003</v>
      </c>
      <c r="F177" s="35" t="s">
        <v>1004</v>
      </c>
      <c r="G177" s="35" t="s">
        <v>1144</v>
      </c>
      <c r="H177" s="36">
        <v>6200000</v>
      </c>
      <c r="I177" s="37"/>
    </row>
    <row r="178" spans="1:9" x14ac:dyDescent="0.2">
      <c r="A178" s="35" t="s">
        <v>775</v>
      </c>
      <c r="B178" s="35" t="s">
        <v>1131</v>
      </c>
      <c r="C178" s="35" t="s">
        <v>764</v>
      </c>
      <c r="D178" s="35" t="s">
        <v>765</v>
      </c>
      <c r="E178" s="35" t="s">
        <v>1003</v>
      </c>
      <c r="F178" s="35" t="s">
        <v>1004</v>
      </c>
      <c r="G178" s="35" t="s">
        <v>1145</v>
      </c>
      <c r="H178" s="36">
        <v>450000</v>
      </c>
      <c r="I178" s="37"/>
    </row>
    <row r="179" spans="1:9" x14ac:dyDescent="0.2">
      <c r="A179" s="35" t="s">
        <v>775</v>
      </c>
      <c r="B179" s="35" t="s">
        <v>1131</v>
      </c>
      <c r="C179" s="35" t="s">
        <v>764</v>
      </c>
      <c r="D179" s="35" t="s">
        <v>765</v>
      </c>
      <c r="E179" s="35" t="s">
        <v>1003</v>
      </c>
      <c r="F179" s="35" t="s">
        <v>1004</v>
      </c>
      <c r="G179" s="35" t="s">
        <v>1133</v>
      </c>
      <c r="H179" s="36">
        <v>6080000</v>
      </c>
      <c r="I179" s="37"/>
    </row>
    <row r="180" spans="1:9" x14ac:dyDescent="0.2">
      <c r="A180" s="35" t="s">
        <v>775</v>
      </c>
      <c r="B180" s="35" t="s">
        <v>1131</v>
      </c>
      <c r="C180" s="35" t="s">
        <v>764</v>
      </c>
      <c r="D180" s="35" t="s">
        <v>765</v>
      </c>
      <c r="E180" s="35" t="s">
        <v>1003</v>
      </c>
      <c r="F180" s="35" t="s">
        <v>1004</v>
      </c>
      <c r="G180" s="35" t="s">
        <v>1138</v>
      </c>
      <c r="H180" s="36">
        <v>2560000</v>
      </c>
      <c r="I180" s="37"/>
    </row>
    <row r="181" spans="1:9" x14ac:dyDescent="0.2">
      <c r="A181" s="35" t="s">
        <v>775</v>
      </c>
      <c r="B181" s="35" t="s">
        <v>1131</v>
      </c>
      <c r="C181" s="35" t="s">
        <v>764</v>
      </c>
      <c r="D181" s="35" t="s">
        <v>765</v>
      </c>
      <c r="E181" s="35" t="s">
        <v>1003</v>
      </c>
      <c r="F181" s="35" t="s">
        <v>1004</v>
      </c>
      <c r="G181" s="35" t="s">
        <v>1134</v>
      </c>
      <c r="H181" s="36">
        <v>5280000</v>
      </c>
      <c r="I181" s="37"/>
    </row>
    <row r="182" spans="1:9" x14ac:dyDescent="0.2">
      <c r="A182" s="35" t="s">
        <v>775</v>
      </c>
      <c r="B182" s="35" t="s">
        <v>1131</v>
      </c>
      <c r="C182" s="35" t="s">
        <v>764</v>
      </c>
      <c r="D182" s="35" t="s">
        <v>765</v>
      </c>
      <c r="E182" s="35" t="s">
        <v>1003</v>
      </c>
      <c r="F182" s="35" t="s">
        <v>1004</v>
      </c>
      <c r="G182" s="35" t="s">
        <v>1132</v>
      </c>
      <c r="H182" s="36">
        <v>5120000</v>
      </c>
      <c r="I182" s="37"/>
    </row>
    <row r="183" spans="1:9" x14ac:dyDescent="0.2">
      <c r="A183" s="35" t="s">
        <v>775</v>
      </c>
      <c r="B183" s="35" t="s">
        <v>1131</v>
      </c>
      <c r="C183" s="35" t="s">
        <v>764</v>
      </c>
      <c r="D183" s="35" t="s">
        <v>765</v>
      </c>
      <c r="E183" s="35" t="s">
        <v>1003</v>
      </c>
      <c r="F183" s="35" t="s">
        <v>1004</v>
      </c>
      <c r="G183" s="35" t="s">
        <v>1137</v>
      </c>
      <c r="H183" s="36">
        <v>4960000</v>
      </c>
      <c r="I183" s="37"/>
    </row>
    <row r="184" spans="1:9" x14ac:dyDescent="0.2">
      <c r="A184" s="35" t="s">
        <v>775</v>
      </c>
      <c r="B184" s="35" t="s">
        <v>1131</v>
      </c>
      <c r="C184" s="35" t="s">
        <v>764</v>
      </c>
      <c r="D184" s="35" t="s">
        <v>765</v>
      </c>
      <c r="E184" s="35" t="s">
        <v>1003</v>
      </c>
      <c r="F184" s="35" t="s">
        <v>1004</v>
      </c>
      <c r="G184" s="35" t="s">
        <v>1144</v>
      </c>
      <c r="H184" s="36">
        <v>4960000</v>
      </c>
      <c r="I184" s="37"/>
    </row>
    <row r="185" spans="1:9" x14ac:dyDescent="0.2">
      <c r="A185" s="35" t="s">
        <v>775</v>
      </c>
      <c r="B185" s="35" t="s">
        <v>1131</v>
      </c>
      <c r="C185" s="35" t="s">
        <v>764</v>
      </c>
      <c r="D185" s="35" t="s">
        <v>765</v>
      </c>
      <c r="E185" s="35" t="s">
        <v>1003</v>
      </c>
      <c r="F185" s="35" t="s">
        <v>1004</v>
      </c>
      <c r="G185" s="35" t="s">
        <v>1135</v>
      </c>
      <c r="H185" s="36">
        <v>7190000</v>
      </c>
      <c r="I185" s="37"/>
    </row>
    <row r="186" spans="1:9" x14ac:dyDescent="0.2">
      <c r="A186" s="35" t="s">
        <v>775</v>
      </c>
      <c r="B186" s="35" t="s">
        <v>1131</v>
      </c>
      <c r="C186" s="35" t="s">
        <v>764</v>
      </c>
      <c r="D186" s="35" t="s">
        <v>765</v>
      </c>
      <c r="E186" s="35" t="s">
        <v>1003</v>
      </c>
      <c r="F186" s="35" t="s">
        <v>1004</v>
      </c>
      <c r="G186" s="35" t="s">
        <v>1143</v>
      </c>
      <c r="H186" s="36">
        <v>1550000</v>
      </c>
      <c r="I186" s="37"/>
    </row>
    <row r="187" spans="1:9" x14ac:dyDescent="0.2">
      <c r="A187" s="35" t="s">
        <v>775</v>
      </c>
      <c r="B187" s="35" t="s">
        <v>1817</v>
      </c>
      <c r="C187" s="35" t="s">
        <v>764</v>
      </c>
      <c r="D187" s="35" t="s">
        <v>765</v>
      </c>
      <c r="E187" s="35" t="s">
        <v>1268</v>
      </c>
      <c r="F187" s="35" t="s">
        <v>1269</v>
      </c>
      <c r="G187" s="35" t="s">
        <v>1818</v>
      </c>
      <c r="H187" s="36">
        <v>21000000</v>
      </c>
      <c r="I187" s="37"/>
    </row>
    <row r="188" spans="1:9" x14ac:dyDescent="0.2">
      <c r="A188" s="35" t="s">
        <v>775</v>
      </c>
      <c r="B188" s="35" t="s">
        <v>1817</v>
      </c>
      <c r="C188" s="35" t="s">
        <v>764</v>
      </c>
      <c r="D188" s="35" t="s">
        <v>765</v>
      </c>
      <c r="E188" s="35" t="s">
        <v>1268</v>
      </c>
      <c r="F188" s="35" t="s">
        <v>1269</v>
      </c>
      <c r="G188" s="35" t="s">
        <v>1127</v>
      </c>
      <c r="H188" s="36">
        <v>20400000</v>
      </c>
      <c r="I188" s="37"/>
    </row>
    <row r="189" spans="1:9" x14ac:dyDescent="0.2">
      <c r="A189" s="35" t="s">
        <v>775</v>
      </c>
      <c r="B189" s="35" t="s">
        <v>1817</v>
      </c>
      <c r="C189" s="35" t="s">
        <v>764</v>
      </c>
      <c r="D189" s="35" t="s">
        <v>765</v>
      </c>
      <c r="E189" s="35" t="s">
        <v>1268</v>
      </c>
      <c r="F189" s="35" t="s">
        <v>1269</v>
      </c>
      <c r="G189" s="35" t="s">
        <v>1819</v>
      </c>
      <c r="H189" s="36">
        <v>21000000</v>
      </c>
      <c r="I189" s="37"/>
    </row>
    <row r="190" spans="1:9" x14ac:dyDescent="0.2">
      <c r="A190" s="35" t="s">
        <v>775</v>
      </c>
      <c r="B190" s="35" t="s">
        <v>1817</v>
      </c>
      <c r="C190" s="35" t="s">
        <v>764</v>
      </c>
      <c r="D190" s="35" t="s">
        <v>765</v>
      </c>
      <c r="E190" s="35" t="s">
        <v>1268</v>
      </c>
      <c r="F190" s="35" t="s">
        <v>1269</v>
      </c>
      <c r="G190" s="35" t="s">
        <v>1820</v>
      </c>
      <c r="H190" s="36">
        <v>20400000</v>
      </c>
      <c r="I190" s="37"/>
    </row>
    <row r="191" spans="1:9" x14ac:dyDescent="0.2">
      <c r="A191" s="35" t="s">
        <v>775</v>
      </c>
      <c r="B191" s="35" t="s">
        <v>1817</v>
      </c>
      <c r="C191" s="35" t="s">
        <v>764</v>
      </c>
      <c r="D191" s="35" t="s">
        <v>765</v>
      </c>
      <c r="E191" s="35" t="s">
        <v>1268</v>
      </c>
      <c r="F191" s="35" t="s">
        <v>1269</v>
      </c>
      <c r="G191" s="35" t="s">
        <v>1821</v>
      </c>
      <c r="H191" s="36">
        <v>18000000</v>
      </c>
      <c r="I191" s="37"/>
    </row>
    <row r="192" spans="1:9" x14ac:dyDescent="0.2">
      <c r="A192" s="35" t="s">
        <v>775</v>
      </c>
      <c r="B192" s="35" t="s">
        <v>1817</v>
      </c>
      <c r="C192" s="35" t="s">
        <v>764</v>
      </c>
      <c r="D192" s="35" t="s">
        <v>765</v>
      </c>
      <c r="E192" s="35" t="s">
        <v>1268</v>
      </c>
      <c r="F192" s="35" t="s">
        <v>1269</v>
      </c>
      <c r="G192" s="35" t="s">
        <v>1822</v>
      </c>
      <c r="H192" s="36">
        <v>18000000</v>
      </c>
      <c r="I192" s="37"/>
    </row>
    <row r="193" spans="1:9" x14ac:dyDescent="0.2">
      <c r="A193" s="35" t="s">
        <v>775</v>
      </c>
      <c r="B193" s="35" t="s">
        <v>1817</v>
      </c>
      <c r="C193" s="35" t="s">
        <v>764</v>
      </c>
      <c r="D193" s="35" t="s">
        <v>765</v>
      </c>
      <c r="E193" s="35" t="s">
        <v>1268</v>
      </c>
      <c r="F193" s="35" t="s">
        <v>1269</v>
      </c>
      <c r="G193" s="35" t="s">
        <v>1823</v>
      </c>
      <c r="H193" s="36">
        <v>20400000</v>
      </c>
      <c r="I193" s="37"/>
    </row>
    <row r="194" spans="1:9" x14ac:dyDescent="0.2">
      <c r="A194" s="35" t="s">
        <v>775</v>
      </c>
      <c r="B194" s="35" t="s">
        <v>1817</v>
      </c>
      <c r="C194" s="35" t="s">
        <v>764</v>
      </c>
      <c r="D194" s="35" t="s">
        <v>765</v>
      </c>
      <c r="E194" s="35" t="s">
        <v>1268</v>
      </c>
      <c r="F194" s="35" t="s">
        <v>1269</v>
      </c>
      <c r="G194" s="35" t="s">
        <v>1824</v>
      </c>
      <c r="H194" s="36">
        <v>20400000</v>
      </c>
      <c r="I194" s="37"/>
    </row>
    <row r="195" spans="1:9" x14ac:dyDescent="0.2">
      <c r="A195" s="35" t="s">
        <v>779</v>
      </c>
      <c r="B195" s="35" t="s">
        <v>123</v>
      </c>
      <c r="C195" s="35" t="s">
        <v>764</v>
      </c>
      <c r="D195" s="35" t="s">
        <v>778</v>
      </c>
      <c r="E195" s="35">
        <v>10106150403</v>
      </c>
      <c r="F195" s="35" t="s">
        <v>1675</v>
      </c>
      <c r="G195" s="35" t="s">
        <v>1825</v>
      </c>
      <c r="H195" s="36">
        <v>42000000</v>
      </c>
      <c r="I195" s="37"/>
    </row>
    <row r="196" spans="1:9" x14ac:dyDescent="0.2">
      <c r="A196" s="35" t="s">
        <v>779</v>
      </c>
      <c r="B196" s="35" t="s">
        <v>123</v>
      </c>
      <c r="C196" s="35" t="s">
        <v>772</v>
      </c>
      <c r="D196" s="35" t="s">
        <v>765</v>
      </c>
      <c r="E196" s="35" t="s">
        <v>1265</v>
      </c>
      <c r="F196" s="35" t="s">
        <v>1266</v>
      </c>
      <c r="G196" s="35" t="s">
        <v>1826</v>
      </c>
      <c r="H196" s="36">
        <v>4583332</v>
      </c>
      <c r="I196" s="37"/>
    </row>
    <row r="197" spans="1:9" x14ac:dyDescent="0.2">
      <c r="A197" s="35" t="s">
        <v>779</v>
      </c>
      <c r="B197" s="35" t="s">
        <v>123</v>
      </c>
      <c r="C197" s="35" t="s">
        <v>772</v>
      </c>
      <c r="D197" s="35" t="s">
        <v>765</v>
      </c>
      <c r="E197" s="35" t="s">
        <v>1265</v>
      </c>
      <c r="F197" s="35" t="s">
        <v>1266</v>
      </c>
      <c r="G197" s="35" t="s">
        <v>1827</v>
      </c>
      <c r="H197" s="36">
        <v>4583332</v>
      </c>
      <c r="I197" s="37"/>
    </row>
    <row r="198" spans="1:9" x14ac:dyDescent="0.2">
      <c r="A198" s="35" t="s">
        <v>779</v>
      </c>
      <c r="B198" s="35" t="s">
        <v>123</v>
      </c>
      <c r="C198" s="35" t="s">
        <v>772</v>
      </c>
      <c r="D198" s="35" t="s">
        <v>765</v>
      </c>
      <c r="E198" s="35" t="s">
        <v>1265</v>
      </c>
      <c r="F198" s="35" t="s">
        <v>1266</v>
      </c>
      <c r="G198" s="35" t="s">
        <v>1828</v>
      </c>
      <c r="H198" s="36">
        <v>4583332</v>
      </c>
      <c r="I198" s="37"/>
    </row>
    <row r="199" spans="1:9" x14ac:dyDescent="0.2">
      <c r="A199" s="35" t="s">
        <v>779</v>
      </c>
      <c r="B199" s="35" t="s">
        <v>123</v>
      </c>
      <c r="C199" s="35" t="s">
        <v>772</v>
      </c>
      <c r="D199" s="35" t="s">
        <v>765</v>
      </c>
      <c r="E199" s="35" t="s">
        <v>1265</v>
      </c>
      <c r="F199" s="35" t="s">
        <v>1266</v>
      </c>
      <c r="G199" s="35" t="s">
        <v>1829</v>
      </c>
      <c r="H199" s="36">
        <v>4583332</v>
      </c>
      <c r="I199" s="37"/>
    </row>
    <row r="200" spans="1:9" x14ac:dyDescent="0.2">
      <c r="A200" s="35" t="s">
        <v>779</v>
      </c>
      <c r="B200" s="35" t="s">
        <v>1278</v>
      </c>
      <c r="C200" s="35" t="s">
        <v>764</v>
      </c>
      <c r="D200" s="35" t="s">
        <v>765</v>
      </c>
      <c r="E200" s="35" t="s">
        <v>1678</v>
      </c>
      <c r="F200" s="35" t="s">
        <v>1830</v>
      </c>
      <c r="G200" s="35" t="s">
        <v>1831</v>
      </c>
      <c r="H200" s="36">
        <v>19080000</v>
      </c>
      <c r="I200" s="37"/>
    </row>
    <row r="201" spans="1:9" x14ac:dyDescent="0.2">
      <c r="A201" s="35" t="s">
        <v>779</v>
      </c>
      <c r="B201" s="35" t="s">
        <v>1278</v>
      </c>
      <c r="C201" s="35" t="s">
        <v>764</v>
      </c>
      <c r="D201" s="35" t="s">
        <v>765</v>
      </c>
      <c r="E201" s="35" t="s">
        <v>1678</v>
      </c>
      <c r="F201" s="35" t="s">
        <v>1830</v>
      </c>
      <c r="G201" s="35" t="s">
        <v>1832</v>
      </c>
      <c r="H201" s="36">
        <v>20280000</v>
      </c>
      <c r="I201" s="37"/>
    </row>
    <row r="202" spans="1:9" x14ac:dyDescent="0.2">
      <c r="A202" s="35" t="s">
        <v>779</v>
      </c>
      <c r="B202" s="35" t="s">
        <v>1278</v>
      </c>
      <c r="C202" s="35" t="s">
        <v>764</v>
      </c>
      <c r="D202" s="35" t="s">
        <v>765</v>
      </c>
      <c r="E202" s="35" t="s">
        <v>1678</v>
      </c>
      <c r="F202" s="35" t="s">
        <v>1830</v>
      </c>
      <c r="G202" s="35" t="s">
        <v>1833</v>
      </c>
      <c r="H202" s="36">
        <v>9200000</v>
      </c>
      <c r="I202" s="37"/>
    </row>
    <row r="203" spans="1:9" x14ac:dyDescent="0.2">
      <c r="A203" s="35" t="s">
        <v>779</v>
      </c>
      <c r="B203" s="35" t="s">
        <v>363</v>
      </c>
      <c r="C203" s="35" t="s">
        <v>764</v>
      </c>
      <c r="D203" s="35" t="s">
        <v>765</v>
      </c>
      <c r="E203" s="35" t="s">
        <v>1297</v>
      </c>
      <c r="F203" s="35" t="s">
        <v>1834</v>
      </c>
      <c r="G203" s="35" t="s">
        <v>1835</v>
      </c>
      <c r="H203" s="36">
        <v>21600000</v>
      </c>
      <c r="I203" s="37"/>
    </row>
    <row r="204" spans="1:9" x14ac:dyDescent="0.2">
      <c r="A204" s="35" t="s">
        <v>779</v>
      </c>
      <c r="B204" s="35" t="s">
        <v>363</v>
      </c>
      <c r="C204" s="35" t="s">
        <v>764</v>
      </c>
      <c r="D204" s="35" t="s">
        <v>765</v>
      </c>
      <c r="E204" s="35" t="s">
        <v>1297</v>
      </c>
      <c r="F204" s="35" t="s">
        <v>1834</v>
      </c>
      <c r="G204" s="35" t="s">
        <v>1836</v>
      </c>
      <c r="H204" s="36">
        <v>21600000</v>
      </c>
      <c r="I204" s="37"/>
    </row>
    <row r="205" spans="1:9" x14ac:dyDescent="0.2">
      <c r="A205" s="35" t="s">
        <v>779</v>
      </c>
      <c r="B205" s="35" t="s">
        <v>363</v>
      </c>
      <c r="C205" s="35" t="s">
        <v>764</v>
      </c>
      <c r="D205" s="35" t="s">
        <v>765</v>
      </c>
      <c r="E205" s="35" t="s">
        <v>1297</v>
      </c>
      <c r="F205" s="35" t="s">
        <v>1834</v>
      </c>
      <c r="G205" s="35" t="s">
        <v>1837</v>
      </c>
      <c r="H205" s="36">
        <v>21600000</v>
      </c>
      <c r="I205" s="37"/>
    </row>
    <row r="206" spans="1:9" x14ac:dyDescent="0.2">
      <c r="A206" s="35" t="s">
        <v>779</v>
      </c>
      <c r="B206" s="35" t="s">
        <v>933</v>
      </c>
      <c r="C206" s="35" t="s">
        <v>764</v>
      </c>
      <c r="D206" s="35" t="s">
        <v>765</v>
      </c>
      <c r="E206" s="35" t="s">
        <v>1689</v>
      </c>
      <c r="F206" s="35" t="s">
        <v>1690</v>
      </c>
      <c r="G206" s="35" t="s">
        <v>1838</v>
      </c>
      <c r="H206" s="36">
        <v>3000000</v>
      </c>
      <c r="I206" s="37"/>
    </row>
    <row r="207" spans="1:9" x14ac:dyDescent="0.2">
      <c r="A207" s="35" t="s">
        <v>779</v>
      </c>
      <c r="B207" s="35" t="s">
        <v>933</v>
      </c>
      <c r="C207" s="35" t="s">
        <v>764</v>
      </c>
      <c r="D207" s="35" t="s">
        <v>765</v>
      </c>
      <c r="E207" s="35" t="s">
        <v>1689</v>
      </c>
      <c r="F207" s="35" t="s">
        <v>1690</v>
      </c>
      <c r="G207" s="35" t="s">
        <v>1839</v>
      </c>
      <c r="H207" s="36">
        <v>3200000</v>
      </c>
      <c r="I207" s="37"/>
    </row>
    <row r="208" spans="1:9" x14ac:dyDescent="0.2">
      <c r="A208" s="35" t="s">
        <v>779</v>
      </c>
      <c r="B208" s="35" t="s">
        <v>933</v>
      </c>
      <c r="C208" s="35" t="s">
        <v>764</v>
      </c>
      <c r="D208" s="35" t="s">
        <v>765</v>
      </c>
      <c r="E208" s="35" t="s">
        <v>1689</v>
      </c>
      <c r="F208" s="35" t="s">
        <v>1690</v>
      </c>
      <c r="G208" s="35" t="s">
        <v>1840</v>
      </c>
      <c r="H208" s="36">
        <v>1800000</v>
      </c>
      <c r="I208" s="37"/>
    </row>
    <row r="209" spans="1:9" x14ac:dyDescent="0.2">
      <c r="A209" s="35" t="s">
        <v>779</v>
      </c>
      <c r="B209" s="35" t="s">
        <v>933</v>
      </c>
      <c r="C209" s="35" t="s">
        <v>764</v>
      </c>
      <c r="D209" s="35" t="s">
        <v>765</v>
      </c>
      <c r="E209" s="35" t="s">
        <v>1689</v>
      </c>
      <c r="F209" s="35" t="s">
        <v>1690</v>
      </c>
      <c r="G209" s="35" t="s">
        <v>1841</v>
      </c>
      <c r="H209" s="36">
        <v>2700000</v>
      </c>
      <c r="I209" s="37"/>
    </row>
    <row r="210" spans="1:9" x14ac:dyDescent="0.2">
      <c r="A210" s="35" t="s">
        <v>779</v>
      </c>
      <c r="B210" s="35" t="s">
        <v>933</v>
      </c>
      <c r="C210" s="35" t="s">
        <v>764</v>
      </c>
      <c r="D210" s="35" t="s">
        <v>765</v>
      </c>
      <c r="E210" s="35" t="s">
        <v>1689</v>
      </c>
      <c r="F210" s="35" t="s">
        <v>1690</v>
      </c>
      <c r="G210" s="35" t="s">
        <v>1840</v>
      </c>
      <c r="H210" s="36">
        <v>550000</v>
      </c>
      <c r="I210" s="37"/>
    </row>
    <row r="211" spans="1:9" x14ac:dyDescent="0.2">
      <c r="A211" s="35" t="s">
        <v>779</v>
      </c>
      <c r="B211" s="35" t="s">
        <v>933</v>
      </c>
      <c r="C211" s="35" t="s">
        <v>764</v>
      </c>
      <c r="D211" s="35" t="s">
        <v>765</v>
      </c>
      <c r="E211" s="35" t="s">
        <v>1689</v>
      </c>
      <c r="F211" s="35" t="s">
        <v>1690</v>
      </c>
      <c r="G211" s="35" t="s">
        <v>1841</v>
      </c>
      <c r="H211" s="36">
        <v>8100000</v>
      </c>
      <c r="I211" s="37"/>
    </row>
    <row r="212" spans="1:9" x14ac:dyDescent="0.2">
      <c r="A212" s="35" t="s">
        <v>779</v>
      </c>
      <c r="B212" s="35" t="s">
        <v>933</v>
      </c>
      <c r="C212" s="35" t="s">
        <v>764</v>
      </c>
      <c r="D212" s="35" t="s">
        <v>765</v>
      </c>
      <c r="E212" s="35" t="s">
        <v>1689</v>
      </c>
      <c r="F212" s="35" t="s">
        <v>1690</v>
      </c>
      <c r="G212" s="35" t="s">
        <v>1842</v>
      </c>
      <c r="H212" s="36">
        <v>4200000</v>
      </c>
      <c r="I212" s="37"/>
    </row>
    <row r="213" spans="1:9" x14ac:dyDescent="0.2">
      <c r="A213" s="35" t="s">
        <v>779</v>
      </c>
      <c r="B213" s="35" t="s">
        <v>933</v>
      </c>
      <c r="C213" s="35" t="s">
        <v>764</v>
      </c>
      <c r="D213" s="35" t="s">
        <v>765</v>
      </c>
      <c r="E213" s="35" t="s">
        <v>1689</v>
      </c>
      <c r="F213" s="35" t="s">
        <v>1690</v>
      </c>
      <c r="G213" s="35" t="s">
        <v>1838</v>
      </c>
      <c r="H213" s="36">
        <v>1200000</v>
      </c>
      <c r="I213" s="37"/>
    </row>
    <row r="214" spans="1:9" x14ac:dyDescent="0.2">
      <c r="A214" s="35" t="s">
        <v>779</v>
      </c>
      <c r="B214" s="35" t="s">
        <v>933</v>
      </c>
      <c r="C214" s="35" t="s">
        <v>764</v>
      </c>
      <c r="D214" s="35" t="s">
        <v>765</v>
      </c>
      <c r="E214" s="35" t="s">
        <v>1689</v>
      </c>
      <c r="F214" s="35" t="s">
        <v>1690</v>
      </c>
      <c r="G214" s="35" t="s">
        <v>1838</v>
      </c>
      <c r="H214" s="36">
        <v>1200000</v>
      </c>
      <c r="I214" s="37"/>
    </row>
    <row r="215" spans="1:9" x14ac:dyDescent="0.2">
      <c r="A215" s="35" t="s">
        <v>779</v>
      </c>
      <c r="B215" s="35" t="s">
        <v>933</v>
      </c>
      <c r="C215" s="35" t="s">
        <v>764</v>
      </c>
      <c r="D215" s="35" t="s">
        <v>765</v>
      </c>
      <c r="E215" s="35" t="s">
        <v>1689</v>
      </c>
      <c r="F215" s="35" t="s">
        <v>1690</v>
      </c>
      <c r="G215" s="35" t="s">
        <v>1839</v>
      </c>
      <c r="H215" s="36">
        <v>2849206</v>
      </c>
      <c r="I215" s="37"/>
    </row>
    <row r="216" spans="1:9" x14ac:dyDescent="0.2">
      <c r="A216" s="35" t="s">
        <v>779</v>
      </c>
      <c r="B216" s="35" t="s">
        <v>933</v>
      </c>
      <c r="C216" s="35" t="s">
        <v>764</v>
      </c>
      <c r="D216" s="35" t="s">
        <v>765</v>
      </c>
      <c r="E216" s="35" t="s">
        <v>1689</v>
      </c>
      <c r="F216" s="35" t="s">
        <v>1690</v>
      </c>
      <c r="G216" s="35" t="s">
        <v>1840</v>
      </c>
      <c r="H216" s="36">
        <v>550000</v>
      </c>
      <c r="I216" s="37"/>
    </row>
    <row r="217" spans="1:9" x14ac:dyDescent="0.2">
      <c r="A217" s="35" t="s">
        <v>779</v>
      </c>
      <c r="B217" s="35" t="s">
        <v>933</v>
      </c>
      <c r="C217" s="35" t="s">
        <v>764</v>
      </c>
      <c r="D217" s="35" t="s">
        <v>765</v>
      </c>
      <c r="E217" s="35" t="s">
        <v>1689</v>
      </c>
      <c r="F217" s="35" t="s">
        <v>1690</v>
      </c>
      <c r="G217" s="35" t="s">
        <v>1843</v>
      </c>
      <c r="H217" s="36">
        <v>2290000</v>
      </c>
      <c r="I217" s="37"/>
    </row>
    <row r="218" spans="1:9" x14ac:dyDescent="0.2">
      <c r="A218" s="35" t="s">
        <v>779</v>
      </c>
      <c r="B218" s="35" t="s">
        <v>933</v>
      </c>
      <c r="C218" s="35" t="s">
        <v>764</v>
      </c>
      <c r="D218" s="35" t="s">
        <v>765</v>
      </c>
      <c r="E218" s="35" t="s">
        <v>1689</v>
      </c>
      <c r="F218" s="35" t="s">
        <v>1690</v>
      </c>
      <c r="G218" s="35" t="s">
        <v>1844</v>
      </c>
      <c r="H218" s="36">
        <v>7000000</v>
      </c>
      <c r="I218" s="37"/>
    </row>
    <row r="219" spans="1:9" x14ac:dyDescent="0.2">
      <c r="A219" s="35" t="s">
        <v>779</v>
      </c>
      <c r="B219" s="35" t="s">
        <v>252</v>
      </c>
      <c r="C219" s="35" t="s">
        <v>772</v>
      </c>
      <c r="D219" s="35" t="s">
        <v>765</v>
      </c>
      <c r="E219" s="35" t="s">
        <v>1673</v>
      </c>
      <c r="F219" s="35" t="s">
        <v>1674</v>
      </c>
      <c r="G219" s="35" t="s">
        <v>1845</v>
      </c>
      <c r="H219" s="36">
        <v>18000000</v>
      </c>
      <c r="I219" s="37"/>
    </row>
    <row r="220" spans="1:9" x14ac:dyDescent="0.2">
      <c r="A220" s="35" t="s">
        <v>779</v>
      </c>
      <c r="B220" s="35" t="s">
        <v>252</v>
      </c>
      <c r="C220" s="35" t="s">
        <v>772</v>
      </c>
      <c r="D220" s="35" t="s">
        <v>765</v>
      </c>
      <c r="E220" s="35" t="s">
        <v>1673</v>
      </c>
      <c r="F220" s="35" t="s">
        <v>1674</v>
      </c>
      <c r="G220" s="35" t="s">
        <v>1846</v>
      </c>
      <c r="H220" s="36">
        <v>16500000</v>
      </c>
      <c r="I220" s="37"/>
    </row>
    <row r="221" spans="1:9" x14ac:dyDescent="0.2">
      <c r="A221" s="35" t="s">
        <v>779</v>
      </c>
      <c r="B221" s="35" t="s">
        <v>252</v>
      </c>
      <c r="C221" s="35" t="s">
        <v>772</v>
      </c>
      <c r="D221" s="35" t="s">
        <v>765</v>
      </c>
      <c r="E221" s="35" t="s">
        <v>1673</v>
      </c>
      <c r="F221" s="35" t="s">
        <v>1674</v>
      </c>
      <c r="G221" s="35" t="s">
        <v>1847</v>
      </c>
      <c r="H221" s="36">
        <v>18000000</v>
      </c>
      <c r="I221" s="37"/>
    </row>
    <row r="222" spans="1:9" x14ac:dyDescent="0.2">
      <c r="A222" s="35" t="s">
        <v>779</v>
      </c>
      <c r="B222" s="35" t="s">
        <v>252</v>
      </c>
      <c r="C222" s="35" t="s">
        <v>772</v>
      </c>
      <c r="D222" s="35" t="s">
        <v>765</v>
      </c>
      <c r="E222" s="35" t="s">
        <v>1673</v>
      </c>
      <c r="F222" s="35" t="s">
        <v>1674</v>
      </c>
      <c r="G222" s="35" t="s">
        <v>1848</v>
      </c>
      <c r="H222" s="36">
        <v>1500000</v>
      </c>
      <c r="I222" s="37"/>
    </row>
    <row r="223" spans="1:9" x14ac:dyDescent="0.2">
      <c r="A223" s="35" t="s">
        <v>779</v>
      </c>
      <c r="B223" s="35" t="s">
        <v>250</v>
      </c>
      <c r="C223" s="35" t="s">
        <v>764</v>
      </c>
      <c r="D223" s="35" t="s">
        <v>765</v>
      </c>
      <c r="E223" s="35" t="s">
        <v>441</v>
      </c>
      <c r="F223" s="35" t="s">
        <v>640</v>
      </c>
      <c r="G223" s="35" t="s">
        <v>1147</v>
      </c>
      <c r="H223" s="36">
        <v>1600000</v>
      </c>
      <c r="I223" s="37"/>
    </row>
    <row r="224" spans="1:9" x14ac:dyDescent="0.2">
      <c r="A224" s="35" t="s">
        <v>779</v>
      </c>
      <c r="B224" s="35" t="s">
        <v>250</v>
      </c>
      <c r="C224" s="35" t="s">
        <v>764</v>
      </c>
      <c r="D224" s="35" t="s">
        <v>765</v>
      </c>
      <c r="E224" s="35" t="s">
        <v>441</v>
      </c>
      <c r="F224" s="35" t="s">
        <v>640</v>
      </c>
      <c r="G224" s="35" t="s">
        <v>1148</v>
      </c>
      <c r="H224" s="36">
        <v>1600000</v>
      </c>
      <c r="I224" s="37"/>
    </row>
    <row r="225" spans="1:9" x14ac:dyDescent="0.2">
      <c r="A225" s="35" t="s">
        <v>779</v>
      </c>
      <c r="B225" s="35" t="s">
        <v>250</v>
      </c>
      <c r="C225" s="35" t="s">
        <v>764</v>
      </c>
      <c r="D225" s="35" t="s">
        <v>765</v>
      </c>
      <c r="E225" s="35" t="s">
        <v>441</v>
      </c>
      <c r="F225" s="35" t="s">
        <v>640</v>
      </c>
      <c r="G225" s="35" t="s">
        <v>1149</v>
      </c>
      <c r="H225" s="36">
        <v>800000</v>
      </c>
      <c r="I225" s="37"/>
    </row>
    <row r="226" spans="1:9" x14ac:dyDescent="0.2">
      <c r="A226" s="35" t="s">
        <v>779</v>
      </c>
      <c r="B226" s="35" t="s">
        <v>250</v>
      </c>
      <c r="C226" s="35" t="s">
        <v>764</v>
      </c>
      <c r="D226" s="35" t="s">
        <v>765</v>
      </c>
      <c r="E226" s="35" t="s">
        <v>441</v>
      </c>
      <c r="F226" s="35" t="s">
        <v>640</v>
      </c>
      <c r="G226" s="35" t="s">
        <v>1150</v>
      </c>
      <c r="H226" s="36">
        <v>800000</v>
      </c>
      <c r="I226" s="37"/>
    </row>
    <row r="227" spans="1:9" x14ac:dyDescent="0.2">
      <c r="A227" s="35" t="s">
        <v>779</v>
      </c>
      <c r="B227" s="35" t="s">
        <v>250</v>
      </c>
      <c r="C227" s="35" t="s">
        <v>764</v>
      </c>
      <c r="D227" s="35" t="s">
        <v>765</v>
      </c>
      <c r="E227" s="35" t="s">
        <v>441</v>
      </c>
      <c r="F227" s="35" t="s">
        <v>640</v>
      </c>
      <c r="G227" s="35" t="s">
        <v>1147</v>
      </c>
      <c r="H227" s="36">
        <v>17600000</v>
      </c>
      <c r="I227" s="37"/>
    </row>
    <row r="228" spans="1:9" x14ac:dyDescent="0.2">
      <c r="A228" s="35" t="s">
        <v>779</v>
      </c>
      <c r="B228" s="35" t="s">
        <v>250</v>
      </c>
      <c r="C228" s="35" t="s">
        <v>764</v>
      </c>
      <c r="D228" s="35" t="s">
        <v>765</v>
      </c>
      <c r="E228" s="35" t="s">
        <v>441</v>
      </c>
      <c r="F228" s="35" t="s">
        <v>640</v>
      </c>
      <c r="G228" s="35" t="s">
        <v>1148</v>
      </c>
      <c r="H228" s="36">
        <v>17600000</v>
      </c>
      <c r="I228" s="37"/>
    </row>
    <row r="229" spans="1:9" x14ac:dyDescent="0.2">
      <c r="A229" s="35" t="s">
        <v>779</v>
      </c>
      <c r="B229" s="35" t="s">
        <v>250</v>
      </c>
      <c r="C229" s="35" t="s">
        <v>764</v>
      </c>
      <c r="D229" s="35" t="s">
        <v>765</v>
      </c>
      <c r="E229" s="35" t="s">
        <v>441</v>
      </c>
      <c r="F229" s="35" t="s">
        <v>640</v>
      </c>
      <c r="G229" s="35" t="s">
        <v>1149</v>
      </c>
      <c r="H229" s="36">
        <v>8800000</v>
      </c>
      <c r="I229" s="37"/>
    </row>
    <row r="230" spans="1:9" x14ac:dyDescent="0.2">
      <c r="A230" s="35" t="s">
        <v>779</v>
      </c>
      <c r="B230" s="35" t="s">
        <v>250</v>
      </c>
      <c r="C230" s="35" t="s">
        <v>764</v>
      </c>
      <c r="D230" s="35" t="s">
        <v>765</v>
      </c>
      <c r="E230" s="35" t="s">
        <v>441</v>
      </c>
      <c r="F230" s="35" t="s">
        <v>640</v>
      </c>
      <c r="G230" s="35" t="s">
        <v>1150</v>
      </c>
      <c r="H230" s="36">
        <v>8800000</v>
      </c>
      <c r="I230" s="37"/>
    </row>
    <row r="231" spans="1:9" x14ac:dyDescent="0.2">
      <c r="A231" s="35" t="s">
        <v>1151</v>
      </c>
      <c r="B231" s="35" t="s">
        <v>273</v>
      </c>
      <c r="C231" s="35" t="s">
        <v>772</v>
      </c>
      <c r="D231" s="35" t="s">
        <v>765</v>
      </c>
      <c r="E231" s="35" t="s">
        <v>1699</v>
      </c>
      <c r="F231" s="35" t="s">
        <v>1700</v>
      </c>
      <c r="G231" s="35" t="s">
        <v>1849</v>
      </c>
      <c r="H231" s="36">
        <v>45600000</v>
      </c>
      <c r="I231" s="37"/>
    </row>
    <row r="232" spans="1:9" x14ac:dyDescent="0.2">
      <c r="A232" s="35" t="s">
        <v>1151</v>
      </c>
      <c r="B232" s="35" t="s">
        <v>272</v>
      </c>
      <c r="C232" s="35" t="s">
        <v>772</v>
      </c>
      <c r="D232" s="35" t="s">
        <v>765</v>
      </c>
      <c r="E232" s="35" t="s">
        <v>397</v>
      </c>
      <c r="F232" s="35" t="s">
        <v>596</v>
      </c>
      <c r="G232" s="35" t="s">
        <v>1152</v>
      </c>
      <c r="H232" s="36">
        <v>18000000</v>
      </c>
      <c r="I232" s="37"/>
    </row>
    <row r="233" spans="1:9" x14ac:dyDescent="0.2">
      <c r="A233" s="35" t="s">
        <v>1151</v>
      </c>
      <c r="B233" s="35" t="s">
        <v>272</v>
      </c>
      <c r="C233" s="35" t="s">
        <v>777</v>
      </c>
      <c r="D233" s="35" t="s">
        <v>765</v>
      </c>
      <c r="E233" s="35" t="s">
        <v>1691</v>
      </c>
      <c r="F233" s="35" t="s">
        <v>1692</v>
      </c>
      <c r="G233" s="35" t="s">
        <v>1850</v>
      </c>
      <c r="H233" s="36">
        <v>6666666</v>
      </c>
      <c r="I233" s="37"/>
    </row>
    <row r="234" spans="1:9" x14ac:dyDescent="0.2">
      <c r="A234" s="35" t="s">
        <v>1151</v>
      </c>
      <c r="B234" s="35" t="s">
        <v>272</v>
      </c>
      <c r="C234" s="35" t="s">
        <v>777</v>
      </c>
      <c r="D234" s="35" t="s">
        <v>765</v>
      </c>
      <c r="E234" s="35" t="s">
        <v>1691</v>
      </c>
      <c r="F234" s="35" t="s">
        <v>1692</v>
      </c>
      <c r="G234" s="35" t="s">
        <v>1850</v>
      </c>
      <c r="H234" s="36">
        <v>5890134</v>
      </c>
      <c r="I234" s="37"/>
    </row>
    <row r="235" spans="1:9" x14ac:dyDescent="0.2">
      <c r="A235" s="35" t="s">
        <v>1151</v>
      </c>
      <c r="B235" s="35" t="s">
        <v>272</v>
      </c>
      <c r="C235" s="35" t="s">
        <v>777</v>
      </c>
      <c r="D235" s="35" t="s">
        <v>765</v>
      </c>
      <c r="E235" s="35" t="s">
        <v>1691</v>
      </c>
      <c r="F235" s="35" t="s">
        <v>1692</v>
      </c>
      <c r="G235" s="35" t="s">
        <v>1850</v>
      </c>
      <c r="H235" s="36">
        <v>2362668</v>
      </c>
      <c r="I235" s="37"/>
    </row>
    <row r="236" spans="1:9" x14ac:dyDescent="0.2">
      <c r="A236" s="35" t="s">
        <v>1151</v>
      </c>
      <c r="B236" s="35" t="s">
        <v>274</v>
      </c>
      <c r="C236" s="35" t="s">
        <v>1146</v>
      </c>
      <c r="D236" s="35" t="s">
        <v>765</v>
      </c>
      <c r="E236" s="35" t="s">
        <v>1697</v>
      </c>
      <c r="F236" s="35" t="s">
        <v>1698</v>
      </c>
      <c r="G236" s="35" t="s">
        <v>1851</v>
      </c>
      <c r="H236" s="36">
        <v>19200000</v>
      </c>
      <c r="I236" s="37"/>
    </row>
    <row r="237" spans="1:9" x14ac:dyDescent="0.2">
      <c r="A237" s="35" t="s">
        <v>1151</v>
      </c>
      <c r="B237" s="35" t="s">
        <v>274</v>
      </c>
      <c r="C237" s="35" t="s">
        <v>764</v>
      </c>
      <c r="D237" s="35" t="s">
        <v>776</v>
      </c>
      <c r="E237" s="35" t="s">
        <v>1695</v>
      </c>
      <c r="F237" s="35" t="s">
        <v>1696</v>
      </c>
      <c r="G237" s="35" t="s">
        <v>1852</v>
      </c>
      <c r="H237" s="36">
        <v>34165000</v>
      </c>
      <c r="I237" s="37"/>
    </row>
    <row r="238" spans="1:9" x14ac:dyDescent="0.2">
      <c r="A238" s="35" t="s">
        <v>1853</v>
      </c>
      <c r="B238" s="35" t="s">
        <v>1701</v>
      </c>
      <c r="C238" s="35" t="s">
        <v>1146</v>
      </c>
      <c r="D238" s="35" t="s">
        <v>778</v>
      </c>
      <c r="E238" s="35" t="s">
        <v>1702</v>
      </c>
      <c r="F238" s="35" t="s">
        <v>1854</v>
      </c>
      <c r="G238" s="35" t="s">
        <v>1855</v>
      </c>
      <c r="H238" s="36">
        <v>33250000</v>
      </c>
      <c r="I238" s="37"/>
    </row>
    <row r="239" spans="1:9" x14ac:dyDescent="0.2">
      <c r="A239" s="35" t="s">
        <v>780</v>
      </c>
      <c r="B239" s="35" t="s">
        <v>327</v>
      </c>
      <c r="C239" s="35" t="s">
        <v>764</v>
      </c>
      <c r="D239" s="35" t="s">
        <v>765</v>
      </c>
      <c r="E239" s="35" t="s">
        <v>1714</v>
      </c>
      <c r="F239" s="35" t="s">
        <v>1715</v>
      </c>
      <c r="G239" s="35" t="s">
        <v>1856</v>
      </c>
      <c r="H239" s="36">
        <v>18600000</v>
      </c>
      <c r="I239" s="37"/>
    </row>
    <row r="240" spans="1:9" x14ac:dyDescent="0.2">
      <c r="A240" s="35" t="s">
        <v>780</v>
      </c>
      <c r="B240" s="35" t="s">
        <v>327</v>
      </c>
      <c r="C240" s="35" t="s">
        <v>777</v>
      </c>
      <c r="D240" s="35" t="s">
        <v>765</v>
      </c>
      <c r="E240" s="35" t="s">
        <v>1712</v>
      </c>
      <c r="F240" s="35" t="s">
        <v>1713</v>
      </c>
      <c r="G240" s="35" t="s">
        <v>1857</v>
      </c>
      <c r="H240" s="36">
        <v>13000000</v>
      </c>
      <c r="I240" s="37"/>
    </row>
    <row r="241" spans="1:9" x14ac:dyDescent="0.2">
      <c r="A241" s="35" t="s">
        <v>780</v>
      </c>
      <c r="B241" s="35" t="s">
        <v>327</v>
      </c>
      <c r="C241" s="35" t="s">
        <v>777</v>
      </c>
      <c r="D241" s="35" t="s">
        <v>765</v>
      </c>
      <c r="E241" s="35" t="s">
        <v>1712</v>
      </c>
      <c r="F241" s="35" t="s">
        <v>1713</v>
      </c>
      <c r="G241" s="35" t="s">
        <v>1858</v>
      </c>
      <c r="H241" s="36">
        <v>15000000</v>
      </c>
      <c r="I241" s="37"/>
    </row>
    <row r="242" spans="1:9" x14ac:dyDescent="0.2">
      <c r="A242" s="35" t="s">
        <v>780</v>
      </c>
      <c r="B242" s="35" t="s">
        <v>327</v>
      </c>
      <c r="C242" s="35" t="s">
        <v>764</v>
      </c>
      <c r="D242" s="35" t="s">
        <v>765</v>
      </c>
      <c r="E242" s="35" t="s">
        <v>1714</v>
      </c>
      <c r="F242" s="35" t="s">
        <v>1715</v>
      </c>
      <c r="G242" s="35" t="s">
        <v>1859</v>
      </c>
      <c r="H242" s="36">
        <v>17400000</v>
      </c>
      <c r="I242" s="37"/>
    </row>
    <row r="243" spans="1:9" x14ac:dyDescent="0.2">
      <c r="A243" s="35" t="s">
        <v>780</v>
      </c>
      <c r="B243" s="35" t="s">
        <v>327</v>
      </c>
      <c r="C243" s="35" t="s">
        <v>764</v>
      </c>
      <c r="D243" s="35" t="s">
        <v>765</v>
      </c>
      <c r="E243" s="35" t="s">
        <v>1714</v>
      </c>
      <c r="F243" s="35" t="s">
        <v>1715</v>
      </c>
      <c r="G243" s="35" t="s">
        <v>1860</v>
      </c>
      <c r="H243" s="36">
        <v>13800000</v>
      </c>
      <c r="I243" s="37"/>
    </row>
    <row r="244" spans="1:9" x14ac:dyDescent="0.2">
      <c r="A244" s="35" t="s">
        <v>780</v>
      </c>
      <c r="B244" s="35" t="s">
        <v>327</v>
      </c>
      <c r="C244" s="35" t="s">
        <v>777</v>
      </c>
      <c r="D244" s="35" t="s">
        <v>765</v>
      </c>
      <c r="E244" s="35" t="s">
        <v>1712</v>
      </c>
      <c r="F244" s="35" t="s">
        <v>1713</v>
      </c>
      <c r="G244" s="35" t="s">
        <v>1861</v>
      </c>
      <c r="H244" s="36">
        <v>11200000</v>
      </c>
      <c r="I244" s="37"/>
    </row>
    <row r="245" spans="1:9" x14ac:dyDescent="0.2">
      <c r="A245" s="35" t="s">
        <v>780</v>
      </c>
      <c r="B245" s="35" t="s">
        <v>1081</v>
      </c>
      <c r="C245" s="35" t="s">
        <v>764</v>
      </c>
      <c r="D245" s="35" t="s">
        <v>765</v>
      </c>
      <c r="E245" s="35" t="s">
        <v>1082</v>
      </c>
      <c r="F245" s="35" t="s">
        <v>1083</v>
      </c>
      <c r="G245" s="35" t="s">
        <v>1153</v>
      </c>
      <c r="H245" s="36">
        <v>7594935</v>
      </c>
      <c r="I245" s="37"/>
    </row>
    <row r="246" spans="1:9" x14ac:dyDescent="0.2">
      <c r="A246" s="35" t="s">
        <v>780</v>
      </c>
      <c r="B246" s="35" t="s">
        <v>1081</v>
      </c>
      <c r="C246" s="35" t="s">
        <v>764</v>
      </c>
      <c r="D246" s="35" t="s">
        <v>765</v>
      </c>
      <c r="E246" s="35" t="s">
        <v>1082</v>
      </c>
      <c r="F246" s="35" t="s">
        <v>1083</v>
      </c>
      <c r="G246" s="35" t="s">
        <v>1154</v>
      </c>
      <c r="H246" s="36">
        <v>2365320</v>
      </c>
      <c r="I246" s="37"/>
    </row>
    <row r="247" spans="1:9" x14ac:dyDescent="0.2">
      <c r="A247" s="35" t="s">
        <v>780</v>
      </c>
      <c r="B247" s="35" t="s">
        <v>1081</v>
      </c>
      <c r="C247" s="35" t="s">
        <v>764</v>
      </c>
      <c r="D247" s="35" t="s">
        <v>765</v>
      </c>
      <c r="E247" s="35" t="s">
        <v>1082</v>
      </c>
      <c r="F247" s="35" t="s">
        <v>1083</v>
      </c>
      <c r="G247" s="35" t="s">
        <v>1155</v>
      </c>
      <c r="H247" s="36">
        <v>3893355</v>
      </c>
      <c r="I247" s="37"/>
    </row>
    <row r="248" spans="1:9" x14ac:dyDescent="0.2">
      <c r="A248" s="35" t="s">
        <v>780</v>
      </c>
      <c r="B248" s="35" t="s">
        <v>1081</v>
      </c>
      <c r="C248" s="35" t="s">
        <v>764</v>
      </c>
      <c r="D248" s="35" t="s">
        <v>765</v>
      </c>
      <c r="E248" s="35" t="s">
        <v>1082</v>
      </c>
      <c r="F248" s="35" t="s">
        <v>1083</v>
      </c>
      <c r="G248" s="35" t="s">
        <v>1156</v>
      </c>
      <c r="H248" s="36">
        <v>3500000</v>
      </c>
      <c r="I248" s="37"/>
    </row>
    <row r="249" spans="1:9" x14ac:dyDescent="0.2">
      <c r="A249" s="35" t="s">
        <v>780</v>
      </c>
      <c r="B249" s="35" t="s">
        <v>1081</v>
      </c>
      <c r="C249" s="35" t="s">
        <v>764</v>
      </c>
      <c r="D249" s="35" t="s">
        <v>765</v>
      </c>
      <c r="E249" s="35" t="s">
        <v>1082</v>
      </c>
      <c r="F249" s="35" t="s">
        <v>1083</v>
      </c>
      <c r="G249" s="35" t="s">
        <v>1157</v>
      </c>
      <c r="H249" s="36">
        <v>3300000</v>
      </c>
      <c r="I249" s="37"/>
    </row>
    <row r="250" spans="1:9" x14ac:dyDescent="0.2">
      <c r="A250" s="35" t="s">
        <v>780</v>
      </c>
      <c r="B250" s="35" t="s">
        <v>1081</v>
      </c>
      <c r="C250" s="35" t="s">
        <v>764</v>
      </c>
      <c r="D250" s="35" t="s">
        <v>765</v>
      </c>
      <c r="E250" s="35" t="s">
        <v>1082</v>
      </c>
      <c r="F250" s="35" t="s">
        <v>1083</v>
      </c>
      <c r="G250" s="35" t="s">
        <v>1158</v>
      </c>
      <c r="H250" s="36">
        <v>2100000</v>
      </c>
      <c r="I250" s="37"/>
    </row>
    <row r="251" spans="1:9" x14ac:dyDescent="0.2">
      <c r="A251" s="35" t="s">
        <v>780</v>
      </c>
      <c r="B251" s="35" t="s">
        <v>1081</v>
      </c>
      <c r="C251" s="35" t="s">
        <v>764</v>
      </c>
      <c r="D251" s="35" t="s">
        <v>765</v>
      </c>
      <c r="E251" s="35" t="s">
        <v>1082</v>
      </c>
      <c r="F251" s="35" t="s">
        <v>1083</v>
      </c>
      <c r="G251" s="35" t="s">
        <v>1159</v>
      </c>
      <c r="H251" s="36">
        <v>2759540</v>
      </c>
      <c r="I251" s="37"/>
    </row>
    <row r="252" spans="1:9" x14ac:dyDescent="0.2">
      <c r="A252" s="35" t="s">
        <v>780</v>
      </c>
      <c r="B252" s="35" t="s">
        <v>1081</v>
      </c>
      <c r="C252" s="35" t="s">
        <v>764</v>
      </c>
      <c r="D252" s="35" t="s">
        <v>765</v>
      </c>
      <c r="E252" s="35" t="s">
        <v>1082</v>
      </c>
      <c r="F252" s="35" t="s">
        <v>1083</v>
      </c>
      <c r="G252" s="35" t="s">
        <v>1153</v>
      </c>
      <c r="H252" s="36">
        <v>6075948</v>
      </c>
      <c r="I252" s="37"/>
    </row>
    <row r="253" spans="1:9" x14ac:dyDescent="0.2">
      <c r="A253" s="35" t="s">
        <v>780</v>
      </c>
      <c r="B253" s="35" t="s">
        <v>1081</v>
      </c>
      <c r="C253" s="35" t="s">
        <v>764</v>
      </c>
      <c r="D253" s="35" t="s">
        <v>765</v>
      </c>
      <c r="E253" s="35" t="s">
        <v>1082</v>
      </c>
      <c r="F253" s="35" t="s">
        <v>1083</v>
      </c>
      <c r="G253" s="35" t="s">
        <v>1157</v>
      </c>
      <c r="H253" s="36">
        <v>4730640</v>
      </c>
      <c r="I253" s="37"/>
    </row>
    <row r="254" spans="1:9" x14ac:dyDescent="0.2">
      <c r="A254" s="35" t="s">
        <v>780</v>
      </c>
      <c r="B254" s="35" t="s">
        <v>1081</v>
      </c>
      <c r="C254" s="35" t="s">
        <v>764</v>
      </c>
      <c r="D254" s="35" t="s">
        <v>765</v>
      </c>
      <c r="E254" s="35" t="s">
        <v>1082</v>
      </c>
      <c r="F254" s="35" t="s">
        <v>1083</v>
      </c>
      <c r="G254" s="35" t="s">
        <v>1155</v>
      </c>
      <c r="H254" s="36">
        <v>3114684</v>
      </c>
      <c r="I254" s="37"/>
    </row>
    <row r="255" spans="1:9" x14ac:dyDescent="0.2">
      <c r="A255" s="35" t="s">
        <v>780</v>
      </c>
      <c r="B255" s="35" t="s">
        <v>1081</v>
      </c>
      <c r="C255" s="35" t="s">
        <v>764</v>
      </c>
      <c r="D255" s="35" t="s">
        <v>765</v>
      </c>
      <c r="E255" s="35" t="s">
        <v>1082</v>
      </c>
      <c r="F255" s="35" t="s">
        <v>1083</v>
      </c>
      <c r="G255" s="35" t="s">
        <v>1156</v>
      </c>
      <c r="H255" s="36">
        <v>2800000</v>
      </c>
      <c r="I255" s="37"/>
    </row>
    <row r="256" spans="1:9" x14ac:dyDescent="0.2">
      <c r="A256" s="35" t="s">
        <v>780</v>
      </c>
      <c r="B256" s="35" t="s">
        <v>1081</v>
      </c>
      <c r="C256" s="35" t="s">
        <v>764</v>
      </c>
      <c r="D256" s="35" t="s">
        <v>765</v>
      </c>
      <c r="E256" s="35" t="s">
        <v>1082</v>
      </c>
      <c r="F256" s="35" t="s">
        <v>1083</v>
      </c>
      <c r="G256" s="35" t="s">
        <v>1158</v>
      </c>
      <c r="H256" s="36">
        <v>2800000</v>
      </c>
      <c r="I256" s="37"/>
    </row>
    <row r="257" spans="1:9" x14ac:dyDescent="0.2">
      <c r="A257" s="35" t="s">
        <v>780</v>
      </c>
      <c r="B257" s="35" t="s">
        <v>1081</v>
      </c>
      <c r="C257" s="35" t="s">
        <v>764</v>
      </c>
      <c r="D257" s="35" t="s">
        <v>765</v>
      </c>
      <c r="E257" s="35" t="s">
        <v>1082</v>
      </c>
      <c r="F257" s="35" t="s">
        <v>1083</v>
      </c>
      <c r="G257" s="35" t="s">
        <v>1159</v>
      </c>
      <c r="H257" s="36">
        <v>4730640</v>
      </c>
      <c r="I257" s="37"/>
    </row>
    <row r="258" spans="1:9" x14ac:dyDescent="0.2">
      <c r="A258" s="35" t="s">
        <v>780</v>
      </c>
      <c r="B258" s="35" t="s">
        <v>1081</v>
      </c>
      <c r="C258" s="35" t="s">
        <v>764</v>
      </c>
      <c r="D258" s="35" t="s">
        <v>765</v>
      </c>
      <c r="E258" s="35" t="s">
        <v>1082</v>
      </c>
      <c r="F258" s="35" t="s">
        <v>1083</v>
      </c>
      <c r="G258" s="35" t="s">
        <v>1153</v>
      </c>
      <c r="H258" s="36">
        <v>4556961</v>
      </c>
      <c r="I258" s="37"/>
    </row>
    <row r="259" spans="1:9" x14ac:dyDescent="0.2">
      <c r="A259" s="35" t="s">
        <v>780</v>
      </c>
      <c r="B259" s="35" t="s">
        <v>1081</v>
      </c>
      <c r="C259" s="35" t="s">
        <v>764</v>
      </c>
      <c r="D259" s="35" t="s">
        <v>765</v>
      </c>
      <c r="E259" s="35" t="s">
        <v>1082</v>
      </c>
      <c r="F259" s="35" t="s">
        <v>1083</v>
      </c>
      <c r="G259" s="35" t="s">
        <v>1155</v>
      </c>
      <c r="H259" s="36">
        <v>2336013</v>
      </c>
      <c r="I259" s="37"/>
    </row>
    <row r="260" spans="1:9" x14ac:dyDescent="0.2">
      <c r="A260" s="35" t="s">
        <v>780</v>
      </c>
      <c r="B260" s="35" t="s">
        <v>1081</v>
      </c>
      <c r="C260" s="35" t="s">
        <v>764</v>
      </c>
      <c r="D260" s="35" t="s">
        <v>765</v>
      </c>
      <c r="E260" s="35" t="s">
        <v>1082</v>
      </c>
      <c r="F260" s="35" t="s">
        <v>1083</v>
      </c>
      <c r="G260" s="35" t="s">
        <v>1156</v>
      </c>
      <c r="H260" s="36">
        <v>2100000</v>
      </c>
      <c r="I260" s="37"/>
    </row>
    <row r="261" spans="1:9" x14ac:dyDescent="0.2">
      <c r="A261" s="35" t="s">
        <v>780</v>
      </c>
      <c r="B261" s="35" t="s">
        <v>1081</v>
      </c>
      <c r="C261" s="35" t="s">
        <v>764</v>
      </c>
      <c r="D261" s="35" t="s">
        <v>765</v>
      </c>
      <c r="E261" s="35" t="s">
        <v>1082</v>
      </c>
      <c r="F261" s="35" t="s">
        <v>1083</v>
      </c>
      <c r="G261" s="35" t="s">
        <v>1157</v>
      </c>
      <c r="H261" s="36">
        <v>3547980</v>
      </c>
      <c r="I261" s="37"/>
    </row>
    <row r="262" spans="1:9" x14ac:dyDescent="0.2">
      <c r="A262" s="35" t="s">
        <v>780</v>
      </c>
      <c r="B262" s="35" t="s">
        <v>1081</v>
      </c>
      <c r="C262" s="35" t="s">
        <v>764</v>
      </c>
      <c r="D262" s="35" t="s">
        <v>765</v>
      </c>
      <c r="E262" s="35" t="s">
        <v>1082</v>
      </c>
      <c r="F262" s="35" t="s">
        <v>1083</v>
      </c>
      <c r="G262" s="35" t="s">
        <v>1862</v>
      </c>
      <c r="H262" s="36">
        <v>1182660</v>
      </c>
      <c r="I262" s="37"/>
    </row>
    <row r="263" spans="1:9" x14ac:dyDescent="0.2">
      <c r="A263" s="35" t="s">
        <v>780</v>
      </c>
      <c r="B263" s="35" t="s">
        <v>1081</v>
      </c>
      <c r="C263" s="35" t="s">
        <v>764</v>
      </c>
      <c r="D263" s="35" t="s">
        <v>765</v>
      </c>
      <c r="E263" s="35" t="s">
        <v>1082</v>
      </c>
      <c r="F263" s="35" t="s">
        <v>1083</v>
      </c>
      <c r="G263" s="35" t="s">
        <v>1157</v>
      </c>
      <c r="H263" s="36">
        <v>2010522</v>
      </c>
      <c r="I263" s="37"/>
    </row>
    <row r="264" spans="1:9" x14ac:dyDescent="0.2">
      <c r="A264" s="35" t="s">
        <v>780</v>
      </c>
      <c r="B264" s="35" t="s">
        <v>1081</v>
      </c>
      <c r="C264" s="35" t="s">
        <v>764</v>
      </c>
      <c r="D264" s="35" t="s">
        <v>765</v>
      </c>
      <c r="E264" s="35" t="s">
        <v>1082</v>
      </c>
      <c r="F264" s="35" t="s">
        <v>1083</v>
      </c>
      <c r="G264" s="35" t="s">
        <v>1153</v>
      </c>
      <c r="H264" s="36">
        <v>2582278</v>
      </c>
      <c r="I264" s="37"/>
    </row>
    <row r="265" spans="1:9" x14ac:dyDescent="0.2">
      <c r="A265" s="35" t="s">
        <v>780</v>
      </c>
      <c r="B265" s="35" t="s">
        <v>1081</v>
      </c>
      <c r="C265" s="35" t="s">
        <v>764</v>
      </c>
      <c r="D265" s="35" t="s">
        <v>765</v>
      </c>
      <c r="E265" s="35" t="s">
        <v>1082</v>
      </c>
      <c r="F265" s="35" t="s">
        <v>1083</v>
      </c>
      <c r="G265" s="35" t="s">
        <v>1156</v>
      </c>
      <c r="H265" s="36">
        <v>1190000</v>
      </c>
      <c r="I265" s="37"/>
    </row>
    <row r="266" spans="1:9" x14ac:dyDescent="0.2">
      <c r="A266" s="35" t="s">
        <v>780</v>
      </c>
      <c r="B266" s="35" t="s">
        <v>1081</v>
      </c>
      <c r="C266" s="35" t="s">
        <v>764</v>
      </c>
      <c r="D266" s="35" t="s">
        <v>765</v>
      </c>
      <c r="E266" s="35" t="s">
        <v>1082</v>
      </c>
      <c r="F266" s="35" t="s">
        <v>1083</v>
      </c>
      <c r="G266" s="35" t="s">
        <v>1862</v>
      </c>
      <c r="H266" s="36">
        <v>2010522</v>
      </c>
      <c r="I266" s="37"/>
    </row>
    <row r="267" spans="1:9" x14ac:dyDescent="0.2">
      <c r="A267" s="35" t="s">
        <v>780</v>
      </c>
      <c r="B267" s="35" t="s">
        <v>1081</v>
      </c>
      <c r="C267" s="35" t="s">
        <v>764</v>
      </c>
      <c r="D267" s="35" t="s">
        <v>765</v>
      </c>
      <c r="E267" s="35" t="s">
        <v>1082</v>
      </c>
      <c r="F267" s="35" t="s">
        <v>1083</v>
      </c>
      <c r="G267" s="35" t="s">
        <v>1155</v>
      </c>
      <c r="H267" s="36">
        <v>1323741</v>
      </c>
      <c r="I267" s="37"/>
    </row>
    <row r="268" spans="1:9" x14ac:dyDescent="0.2">
      <c r="A268" s="35" t="s">
        <v>780</v>
      </c>
      <c r="B268" s="35" t="s">
        <v>240</v>
      </c>
      <c r="C268" s="35" t="s">
        <v>764</v>
      </c>
      <c r="D268" s="35" t="s">
        <v>765</v>
      </c>
      <c r="E268" s="35" t="s">
        <v>1707</v>
      </c>
      <c r="F268" s="35" t="s">
        <v>1708</v>
      </c>
      <c r="G268" s="35" t="s">
        <v>1863</v>
      </c>
      <c r="H268" s="36">
        <v>3000000</v>
      </c>
      <c r="I268" s="37"/>
    </row>
    <row r="269" spans="1:9" x14ac:dyDescent="0.2">
      <c r="A269" s="35" t="s">
        <v>780</v>
      </c>
      <c r="B269" s="35" t="s">
        <v>240</v>
      </c>
      <c r="C269" s="35" t="s">
        <v>764</v>
      </c>
      <c r="D269" s="35" t="s">
        <v>765</v>
      </c>
      <c r="E269" s="35" t="s">
        <v>1707</v>
      </c>
      <c r="F269" s="35" t="s">
        <v>1708</v>
      </c>
      <c r="G269" s="35" t="s">
        <v>1864</v>
      </c>
      <c r="H269" s="36">
        <v>3000000</v>
      </c>
      <c r="I269" s="37"/>
    </row>
    <row r="270" spans="1:9" x14ac:dyDescent="0.2">
      <c r="A270" s="35" t="s">
        <v>780</v>
      </c>
      <c r="B270" s="35" t="s">
        <v>240</v>
      </c>
      <c r="C270" s="35" t="s">
        <v>764</v>
      </c>
      <c r="D270" s="35" t="s">
        <v>765</v>
      </c>
      <c r="E270" s="35" t="s">
        <v>1707</v>
      </c>
      <c r="F270" s="35" t="s">
        <v>1708</v>
      </c>
      <c r="G270" s="35" t="s">
        <v>1865</v>
      </c>
      <c r="H270" s="36">
        <v>3000000</v>
      </c>
      <c r="I270" s="37"/>
    </row>
    <row r="271" spans="1:9" x14ac:dyDescent="0.2">
      <c r="A271" s="35" t="s">
        <v>780</v>
      </c>
      <c r="B271" s="35" t="s">
        <v>240</v>
      </c>
      <c r="C271" s="35" t="s">
        <v>764</v>
      </c>
      <c r="D271" s="35" t="s">
        <v>765</v>
      </c>
      <c r="E271" s="35" t="s">
        <v>1707</v>
      </c>
      <c r="F271" s="35" t="s">
        <v>1708</v>
      </c>
      <c r="G271" s="35" t="s">
        <v>1863</v>
      </c>
      <c r="H271" s="36">
        <v>15000000</v>
      </c>
      <c r="I271" s="37"/>
    </row>
    <row r="272" spans="1:9" x14ac:dyDescent="0.2">
      <c r="A272" s="35" t="s">
        <v>780</v>
      </c>
      <c r="B272" s="35" t="s">
        <v>240</v>
      </c>
      <c r="C272" s="35" t="s">
        <v>764</v>
      </c>
      <c r="D272" s="35" t="s">
        <v>765</v>
      </c>
      <c r="E272" s="35" t="s">
        <v>1707</v>
      </c>
      <c r="F272" s="35" t="s">
        <v>1708</v>
      </c>
      <c r="G272" s="35" t="s">
        <v>1864</v>
      </c>
      <c r="H272" s="36">
        <v>15000000</v>
      </c>
      <c r="I272" s="37"/>
    </row>
    <row r="273" spans="1:9" x14ac:dyDescent="0.2">
      <c r="A273" s="35" t="s">
        <v>780</v>
      </c>
      <c r="B273" s="35" t="s">
        <v>240</v>
      </c>
      <c r="C273" s="35" t="s">
        <v>764</v>
      </c>
      <c r="D273" s="35" t="s">
        <v>765</v>
      </c>
      <c r="E273" s="35" t="s">
        <v>1707</v>
      </c>
      <c r="F273" s="35" t="s">
        <v>1708</v>
      </c>
      <c r="G273" s="35" t="s">
        <v>1865</v>
      </c>
      <c r="H273" s="36">
        <v>15000000</v>
      </c>
      <c r="I273" s="37"/>
    </row>
    <row r="274" spans="1:9" x14ac:dyDescent="0.2">
      <c r="A274" s="35" t="s">
        <v>780</v>
      </c>
      <c r="B274" s="35" t="s">
        <v>1709</v>
      </c>
      <c r="C274" s="35" t="s">
        <v>764</v>
      </c>
      <c r="D274" s="35" t="s">
        <v>765</v>
      </c>
      <c r="E274" s="35" t="s">
        <v>1710</v>
      </c>
      <c r="F274" s="35" t="s">
        <v>1866</v>
      </c>
      <c r="G274" s="35" t="s">
        <v>1867</v>
      </c>
      <c r="H274" s="36">
        <v>3000000</v>
      </c>
      <c r="I274" s="37"/>
    </row>
    <row r="275" spans="1:9" x14ac:dyDescent="0.2">
      <c r="A275" s="35" t="s">
        <v>780</v>
      </c>
      <c r="B275" s="35" t="s">
        <v>1709</v>
      </c>
      <c r="C275" s="35" t="s">
        <v>764</v>
      </c>
      <c r="D275" s="35" t="s">
        <v>765</v>
      </c>
      <c r="E275" s="35" t="s">
        <v>1710</v>
      </c>
      <c r="F275" s="35" t="s">
        <v>1866</v>
      </c>
      <c r="G275" s="35" t="s">
        <v>1868</v>
      </c>
      <c r="H275" s="36">
        <v>1850000</v>
      </c>
      <c r="I275" s="37"/>
    </row>
    <row r="276" spans="1:9" x14ac:dyDescent="0.2">
      <c r="A276" s="35" t="s">
        <v>780</v>
      </c>
      <c r="B276" s="35" t="s">
        <v>1709</v>
      </c>
      <c r="C276" s="35" t="s">
        <v>764</v>
      </c>
      <c r="D276" s="35" t="s">
        <v>765</v>
      </c>
      <c r="E276" s="35" t="s">
        <v>1710</v>
      </c>
      <c r="F276" s="35" t="s">
        <v>1866</v>
      </c>
      <c r="G276" s="35" t="s">
        <v>1869</v>
      </c>
      <c r="H276" s="36">
        <v>3000000</v>
      </c>
      <c r="I276" s="37"/>
    </row>
    <row r="277" spans="1:9" x14ac:dyDescent="0.2">
      <c r="A277" s="35" t="s">
        <v>780</v>
      </c>
      <c r="B277" s="35" t="s">
        <v>1709</v>
      </c>
      <c r="C277" s="35" t="s">
        <v>764</v>
      </c>
      <c r="D277" s="35" t="s">
        <v>765</v>
      </c>
      <c r="E277" s="35" t="s">
        <v>1710</v>
      </c>
      <c r="F277" s="35" t="s">
        <v>1866</v>
      </c>
      <c r="G277" s="35" t="s">
        <v>1870</v>
      </c>
      <c r="H277" s="36">
        <v>3000000</v>
      </c>
      <c r="I277" s="37"/>
    </row>
    <row r="278" spans="1:9" x14ac:dyDescent="0.2">
      <c r="A278" s="35" t="s">
        <v>780</v>
      </c>
      <c r="B278" s="35" t="s">
        <v>1709</v>
      </c>
      <c r="C278" s="35" t="s">
        <v>764</v>
      </c>
      <c r="D278" s="35" t="s">
        <v>765</v>
      </c>
      <c r="E278" s="35" t="s">
        <v>1710</v>
      </c>
      <c r="F278" s="35" t="s">
        <v>1866</v>
      </c>
      <c r="G278" s="35" t="s">
        <v>1867</v>
      </c>
      <c r="H278" s="36">
        <v>3000000</v>
      </c>
      <c r="I278" s="37"/>
    </row>
    <row r="279" spans="1:9" x14ac:dyDescent="0.2">
      <c r="A279" s="35" t="s">
        <v>780</v>
      </c>
      <c r="B279" s="35" t="s">
        <v>1709</v>
      </c>
      <c r="C279" s="35" t="s">
        <v>764</v>
      </c>
      <c r="D279" s="35" t="s">
        <v>765</v>
      </c>
      <c r="E279" s="35" t="s">
        <v>1710</v>
      </c>
      <c r="F279" s="35" t="s">
        <v>1866</v>
      </c>
      <c r="G279" s="35" t="s">
        <v>1868</v>
      </c>
      <c r="H279" s="36">
        <v>16150000</v>
      </c>
      <c r="I279" s="37"/>
    </row>
    <row r="280" spans="1:9" x14ac:dyDescent="0.2">
      <c r="A280" s="35" t="s">
        <v>780</v>
      </c>
      <c r="B280" s="35" t="s">
        <v>1709</v>
      </c>
      <c r="C280" s="35" t="s">
        <v>764</v>
      </c>
      <c r="D280" s="35" t="s">
        <v>765</v>
      </c>
      <c r="E280" s="35" t="s">
        <v>1710</v>
      </c>
      <c r="F280" s="35" t="s">
        <v>1866</v>
      </c>
      <c r="G280" s="35" t="s">
        <v>1870</v>
      </c>
      <c r="H280" s="36">
        <v>12000000</v>
      </c>
      <c r="I280" s="37"/>
    </row>
    <row r="281" spans="1:9" x14ac:dyDescent="0.2">
      <c r="A281" s="35" t="s">
        <v>780</v>
      </c>
      <c r="B281" s="35" t="s">
        <v>1709</v>
      </c>
      <c r="C281" s="35" t="s">
        <v>764</v>
      </c>
      <c r="D281" s="35" t="s">
        <v>765</v>
      </c>
      <c r="E281" s="35" t="s">
        <v>1710</v>
      </c>
      <c r="F281" s="35" t="s">
        <v>1866</v>
      </c>
      <c r="G281" s="35" t="s">
        <v>1869</v>
      </c>
      <c r="H281" s="36">
        <v>9000000</v>
      </c>
      <c r="I281" s="37"/>
    </row>
    <row r="282" spans="1:9" x14ac:dyDescent="0.2">
      <c r="A282" s="35" t="s">
        <v>780</v>
      </c>
      <c r="B282" s="35" t="s">
        <v>330</v>
      </c>
      <c r="C282" s="35" t="s">
        <v>764</v>
      </c>
      <c r="D282" s="35" t="s">
        <v>765</v>
      </c>
      <c r="E282" s="35" t="s">
        <v>1716</v>
      </c>
      <c r="F282" s="35" t="s">
        <v>1717</v>
      </c>
      <c r="G282" s="35" t="s">
        <v>1871</v>
      </c>
      <c r="H282" s="36">
        <v>18000000</v>
      </c>
      <c r="I282" s="37"/>
    </row>
    <row r="283" spans="1:9" x14ac:dyDescent="0.2">
      <c r="A283" s="35" t="s">
        <v>780</v>
      </c>
      <c r="B283" s="35" t="s">
        <v>330</v>
      </c>
      <c r="C283" s="35" t="s">
        <v>764</v>
      </c>
      <c r="D283" s="35" t="s">
        <v>765</v>
      </c>
      <c r="E283" s="35" t="s">
        <v>1716</v>
      </c>
      <c r="F283" s="35" t="s">
        <v>1717</v>
      </c>
      <c r="G283" s="35" t="s">
        <v>1872</v>
      </c>
      <c r="H283" s="36">
        <v>18000000</v>
      </c>
      <c r="I283" s="37"/>
    </row>
    <row r="284" spans="1:9" x14ac:dyDescent="0.2">
      <c r="A284" s="35" t="s">
        <v>780</v>
      </c>
      <c r="B284" s="35" t="s">
        <v>1873</v>
      </c>
      <c r="C284" s="35" t="s">
        <v>764</v>
      </c>
      <c r="D284" s="35" t="s">
        <v>1874</v>
      </c>
      <c r="E284" s="35" t="s">
        <v>1705</v>
      </c>
      <c r="F284" s="35" t="s">
        <v>1706</v>
      </c>
      <c r="G284" s="35" t="s">
        <v>1875</v>
      </c>
      <c r="H284" s="36">
        <v>4500000</v>
      </c>
      <c r="I284" s="37"/>
    </row>
    <row r="285" spans="1:9" x14ac:dyDescent="0.2">
      <c r="A285" s="35" t="s">
        <v>780</v>
      </c>
      <c r="B285" s="35" t="s">
        <v>1873</v>
      </c>
      <c r="C285" s="35" t="s">
        <v>764</v>
      </c>
      <c r="D285" s="35" t="s">
        <v>1874</v>
      </c>
      <c r="E285" s="35" t="s">
        <v>1705</v>
      </c>
      <c r="F285" s="35" t="s">
        <v>1706</v>
      </c>
      <c r="G285" s="35" t="s">
        <v>1876</v>
      </c>
      <c r="H285" s="36">
        <v>4500000</v>
      </c>
      <c r="I285" s="37"/>
    </row>
    <row r="286" spans="1:9" x14ac:dyDescent="0.2">
      <c r="A286" s="35" t="s">
        <v>780</v>
      </c>
      <c r="B286" s="35" t="s">
        <v>1873</v>
      </c>
      <c r="C286" s="35" t="s">
        <v>764</v>
      </c>
      <c r="D286" s="35" t="s">
        <v>1874</v>
      </c>
      <c r="E286" s="35" t="s">
        <v>1705</v>
      </c>
      <c r="F286" s="35" t="s">
        <v>1706</v>
      </c>
      <c r="G286" s="35" t="s">
        <v>1877</v>
      </c>
      <c r="H286" s="36">
        <v>4500000</v>
      </c>
      <c r="I286" s="37"/>
    </row>
    <row r="287" spans="1:9" x14ac:dyDescent="0.2">
      <c r="A287" s="35" t="s">
        <v>780</v>
      </c>
      <c r="B287" s="35" t="s">
        <v>1873</v>
      </c>
      <c r="C287" s="35" t="s">
        <v>764</v>
      </c>
      <c r="D287" s="35" t="s">
        <v>1874</v>
      </c>
      <c r="E287" s="35" t="s">
        <v>1705</v>
      </c>
      <c r="F287" s="35" t="s">
        <v>1706</v>
      </c>
      <c r="G287" s="35" t="s">
        <v>1878</v>
      </c>
      <c r="H287" s="36">
        <v>2700000</v>
      </c>
      <c r="I287" s="37"/>
    </row>
    <row r="288" spans="1:9" x14ac:dyDescent="0.2">
      <c r="A288" s="35" t="s">
        <v>780</v>
      </c>
      <c r="B288" s="35" t="s">
        <v>1873</v>
      </c>
      <c r="C288" s="35" t="s">
        <v>764</v>
      </c>
      <c r="D288" s="35" t="s">
        <v>1874</v>
      </c>
      <c r="E288" s="35" t="s">
        <v>1705</v>
      </c>
      <c r="F288" s="35" t="s">
        <v>1706</v>
      </c>
      <c r="G288" s="35" t="s">
        <v>1879</v>
      </c>
      <c r="H288" s="36">
        <v>2700000</v>
      </c>
      <c r="I288" s="37"/>
    </row>
    <row r="289" spans="1:9" x14ac:dyDescent="0.2">
      <c r="A289" s="35" t="s">
        <v>780</v>
      </c>
      <c r="B289" s="35" t="s">
        <v>1873</v>
      </c>
      <c r="C289" s="35" t="s">
        <v>764</v>
      </c>
      <c r="D289" s="35" t="s">
        <v>1874</v>
      </c>
      <c r="E289" s="35" t="s">
        <v>1705</v>
      </c>
      <c r="F289" s="35" t="s">
        <v>1706</v>
      </c>
      <c r="G289" s="35" t="s">
        <v>1880</v>
      </c>
      <c r="H289" s="36">
        <v>22500000</v>
      </c>
      <c r="I289" s="37"/>
    </row>
    <row r="290" spans="1:9" x14ac:dyDescent="0.2">
      <c r="A290" s="35" t="s">
        <v>780</v>
      </c>
      <c r="B290" s="35" t="s">
        <v>1873</v>
      </c>
      <c r="C290" s="35" t="s">
        <v>764</v>
      </c>
      <c r="D290" s="35" t="s">
        <v>1874</v>
      </c>
      <c r="E290" s="35" t="s">
        <v>1705</v>
      </c>
      <c r="F290" s="35" t="s">
        <v>1706</v>
      </c>
      <c r="G290" s="35" t="s">
        <v>1875</v>
      </c>
      <c r="H290" s="36">
        <v>13500000</v>
      </c>
      <c r="I290" s="37"/>
    </row>
    <row r="291" spans="1:9" x14ac:dyDescent="0.2">
      <c r="A291" s="35" t="s">
        <v>780</v>
      </c>
      <c r="B291" s="35" t="s">
        <v>1873</v>
      </c>
      <c r="C291" s="35" t="s">
        <v>764</v>
      </c>
      <c r="D291" s="35" t="s">
        <v>1874</v>
      </c>
      <c r="E291" s="35" t="s">
        <v>1705</v>
      </c>
      <c r="F291" s="35" t="s">
        <v>1706</v>
      </c>
      <c r="G291" s="35" t="s">
        <v>1876</v>
      </c>
      <c r="H291" s="36">
        <v>13500000</v>
      </c>
      <c r="I291" s="37"/>
    </row>
    <row r="292" spans="1:9" x14ac:dyDescent="0.2">
      <c r="A292" s="35" t="s">
        <v>780</v>
      </c>
      <c r="B292" s="35" t="s">
        <v>1873</v>
      </c>
      <c r="C292" s="35" t="s">
        <v>764</v>
      </c>
      <c r="D292" s="35" t="s">
        <v>1874</v>
      </c>
      <c r="E292" s="35" t="s">
        <v>1705</v>
      </c>
      <c r="F292" s="35" t="s">
        <v>1706</v>
      </c>
      <c r="G292" s="35" t="s">
        <v>1877</v>
      </c>
      <c r="H292" s="36">
        <v>13500000</v>
      </c>
      <c r="I292" s="37"/>
    </row>
    <row r="293" spans="1:9" x14ac:dyDescent="0.2">
      <c r="A293" s="35" t="s">
        <v>780</v>
      </c>
      <c r="B293" s="35" t="s">
        <v>1873</v>
      </c>
      <c r="C293" s="35" t="s">
        <v>764</v>
      </c>
      <c r="D293" s="35" t="s">
        <v>1874</v>
      </c>
      <c r="E293" s="35" t="s">
        <v>1705</v>
      </c>
      <c r="F293" s="35" t="s">
        <v>1706</v>
      </c>
      <c r="G293" s="35" t="s">
        <v>1878</v>
      </c>
      <c r="H293" s="36">
        <v>8100000</v>
      </c>
      <c r="I293" s="37"/>
    </row>
    <row r="294" spans="1:9" x14ac:dyDescent="0.2">
      <c r="A294" s="35" t="s">
        <v>780</v>
      </c>
      <c r="B294" s="35" t="s">
        <v>1873</v>
      </c>
      <c r="C294" s="35" t="s">
        <v>764</v>
      </c>
      <c r="D294" s="35" t="s">
        <v>1874</v>
      </c>
      <c r="E294" s="35" t="s">
        <v>1705</v>
      </c>
      <c r="F294" s="35" t="s">
        <v>1706</v>
      </c>
      <c r="G294" s="35" t="s">
        <v>1879</v>
      </c>
      <c r="H294" s="36">
        <v>8100000</v>
      </c>
      <c r="I294" s="37"/>
    </row>
    <row r="295" spans="1:9" x14ac:dyDescent="0.2">
      <c r="A295" s="35" t="s">
        <v>780</v>
      </c>
      <c r="B295" s="35" t="s">
        <v>1873</v>
      </c>
      <c r="C295" s="35" t="s">
        <v>764</v>
      </c>
      <c r="D295" s="35" t="s">
        <v>1874</v>
      </c>
      <c r="E295" s="35" t="s">
        <v>1705</v>
      </c>
      <c r="F295" s="35" t="s">
        <v>1706</v>
      </c>
      <c r="G295" s="35" t="s">
        <v>1881</v>
      </c>
      <c r="H295" s="36">
        <v>16200000</v>
      </c>
      <c r="I295" s="37"/>
    </row>
    <row r="296" spans="1:9" x14ac:dyDescent="0.2">
      <c r="A296" s="35" t="s">
        <v>780</v>
      </c>
      <c r="B296" s="35" t="s">
        <v>1873</v>
      </c>
      <c r="C296" s="35" t="s">
        <v>764</v>
      </c>
      <c r="D296" s="35" t="s">
        <v>1874</v>
      </c>
      <c r="E296" s="35" t="s">
        <v>1705</v>
      </c>
      <c r="F296" s="35" t="s">
        <v>1706</v>
      </c>
      <c r="G296" s="35" t="s">
        <v>1882</v>
      </c>
      <c r="H296" s="36">
        <v>28122000</v>
      </c>
      <c r="I296" s="37"/>
    </row>
    <row r="297" spans="1:9" x14ac:dyDescent="0.2">
      <c r="A297" s="35" t="s">
        <v>781</v>
      </c>
      <c r="B297" s="35" t="s">
        <v>130</v>
      </c>
      <c r="C297" s="35" t="s">
        <v>764</v>
      </c>
      <c r="D297" s="35" t="s">
        <v>765</v>
      </c>
      <c r="E297" s="35" t="s">
        <v>1232</v>
      </c>
      <c r="F297" s="35" t="s">
        <v>1233</v>
      </c>
      <c r="G297" s="35" t="s">
        <v>1883</v>
      </c>
      <c r="H297" s="36">
        <v>22666668</v>
      </c>
      <c r="I297" s="37"/>
    </row>
    <row r="298" spans="1:9" x14ac:dyDescent="0.2">
      <c r="A298" s="35" t="s">
        <v>781</v>
      </c>
      <c r="B298" s="35" t="s">
        <v>130</v>
      </c>
      <c r="C298" s="35" t="s">
        <v>764</v>
      </c>
      <c r="D298" s="35" t="s">
        <v>765</v>
      </c>
      <c r="E298" s="35" t="s">
        <v>1232</v>
      </c>
      <c r="F298" s="35" t="s">
        <v>1233</v>
      </c>
      <c r="G298" s="35" t="s">
        <v>1884</v>
      </c>
      <c r="H298" s="36">
        <v>22666668</v>
      </c>
      <c r="I298" s="37"/>
    </row>
    <row r="299" spans="1:9" x14ac:dyDescent="0.2">
      <c r="A299" s="35" t="s">
        <v>782</v>
      </c>
      <c r="B299" s="35" t="s">
        <v>135</v>
      </c>
      <c r="C299" s="35" t="s">
        <v>764</v>
      </c>
      <c r="D299" s="35" t="s">
        <v>765</v>
      </c>
      <c r="E299" s="35" t="s">
        <v>1106</v>
      </c>
      <c r="F299" s="35" t="s">
        <v>1107</v>
      </c>
      <c r="G299" s="35" t="s">
        <v>1160</v>
      </c>
      <c r="H299" s="36">
        <v>11200000</v>
      </c>
      <c r="I299" s="37"/>
    </row>
    <row r="300" spans="1:9" x14ac:dyDescent="0.2">
      <c r="A300" s="35" t="s">
        <v>782</v>
      </c>
      <c r="B300" s="35" t="s">
        <v>135</v>
      </c>
      <c r="C300" s="35" t="s">
        <v>764</v>
      </c>
      <c r="D300" s="35" t="s">
        <v>765</v>
      </c>
      <c r="E300" s="35" t="s">
        <v>1106</v>
      </c>
      <c r="F300" s="35" t="s">
        <v>1107</v>
      </c>
      <c r="G300" s="35" t="s">
        <v>1161</v>
      </c>
      <c r="H300" s="36">
        <v>21600000</v>
      </c>
      <c r="I300" s="37"/>
    </row>
    <row r="301" spans="1:9" x14ac:dyDescent="0.2">
      <c r="A301" s="35" t="s">
        <v>782</v>
      </c>
      <c r="B301" s="35" t="s">
        <v>135</v>
      </c>
      <c r="C301" s="35" t="s">
        <v>764</v>
      </c>
      <c r="D301" s="35" t="s">
        <v>765</v>
      </c>
      <c r="E301" s="35" t="s">
        <v>1106</v>
      </c>
      <c r="F301" s="35" t="s">
        <v>1107</v>
      </c>
      <c r="G301" s="35" t="s">
        <v>1162</v>
      </c>
      <c r="H301" s="36">
        <v>17550000</v>
      </c>
      <c r="I301" s="37"/>
    </row>
    <row r="302" spans="1:9" x14ac:dyDescent="0.2">
      <c r="A302" s="35" t="s">
        <v>782</v>
      </c>
      <c r="B302" s="35" t="s">
        <v>135</v>
      </c>
      <c r="C302" s="35" t="s">
        <v>764</v>
      </c>
      <c r="D302" s="35" t="s">
        <v>765</v>
      </c>
      <c r="E302" s="35" t="s">
        <v>1106</v>
      </c>
      <c r="F302" s="35" t="s">
        <v>1107</v>
      </c>
      <c r="G302" s="35" t="s">
        <v>1163</v>
      </c>
      <c r="H302" s="36">
        <v>1300000</v>
      </c>
      <c r="I302" s="37"/>
    </row>
    <row r="303" spans="1:9" x14ac:dyDescent="0.2">
      <c r="A303" s="35" t="s">
        <v>782</v>
      </c>
      <c r="B303" s="35" t="s">
        <v>135</v>
      </c>
      <c r="C303" s="35" t="s">
        <v>764</v>
      </c>
      <c r="D303" s="35" t="s">
        <v>765</v>
      </c>
      <c r="E303" s="35" t="s">
        <v>1106</v>
      </c>
      <c r="F303" s="35" t="s">
        <v>1107</v>
      </c>
      <c r="G303" s="35" t="s">
        <v>1164</v>
      </c>
      <c r="H303" s="36">
        <v>5200000</v>
      </c>
      <c r="I303" s="37"/>
    </row>
    <row r="304" spans="1:9" x14ac:dyDescent="0.2">
      <c r="A304" s="35" t="s">
        <v>782</v>
      </c>
      <c r="B304" s="35" t="s">
        <v>135</v>
      </c>
      <c r="C304" s="35" t="s">
        <v>764</v>
      </c>
      <c r="D304" s="35" t="s">
        <v>765</v>
      </c>
      <c r="E304" s="35" t="s">
        <v>1106</v>
      </c>
      <c r="F304" s="35" t="s">
        <v>1107</v>
      </c>
      <c r="G304" s="35" t="s">
        <v>1165</v>
      </c>
      <c r="H304" s="36">
        <v>9750000</v>
      </c>
      <c r="I304" s="37"/>
    </row>
    <row r="305" spans="1:9" x14ac:dyDescent="0.2">
      <c r="A305" s="35" t="s">
        <v>782</v>
      </c>
      <c r="B305" s="35" t="s">
        <v>135</v>
      </c>
      <c r="C305" s="35" t="s">
        <v>764</v>
      </c>
      <c r="D305" s="35" t="s">
        <v>765</v>
      </c>
      <c r="E305" s="35" t="s">
        <v>1106</v>
      </c>
      <c r="F305" s="35" t="s">
        <v>1107</v>
      </c>
      <c r="G305" s="35" t="s">
        <v>1166</v>
      </c>
      <c r="H305" s="36">
        <v>4800000</v>
      </c>
      <c r="I305" s="37"/>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0"/>
      <c r="E1" s="16"/>
      <c r="F1" s="16"/>
      <c r="G1" s="16"/>
      <c r="H1" s="16"/>
      <c r="I1" s="16"/>
      <c r="J1" s="16"/>
      <c r="K1" s="16"/>
    </row>
    <row r="2" spans="1:11" x14ac:dyDescent="0.2">
      <c r="D2" s="20"/>
      <c r="E2" s="16"/>
      <c r="F2" s="16"/>
      <c r="G2" s="16"/>
      <c r="H2" s="16"/>
      <c r="I2" s="16"/>
      <c r="J2" s="16"/>
      <c r="K2" s="16"/>
    </row>
    <row r="3" spans="1:11" x14ac:dyDescent="0.2">
      <c r="D3" s="20"/>
      <c r="E3" s="16"/>
      <c r="F3" s="16"/>
      <c r="G3" s="16"/>
      <c r="H3" s="16"/>
      <c r="I3" s="16"/>
      <c r="J3" s="16"/>
      <c r="K3" s="16"/>
    </row>
    <row r="4" spans="1:11" x14ac:dyDescent="0.2">
      <c r="D4" s="20"/>
      <c r="E4" s="16"/>
      <c r="F4" s="16"/>
      <c r="G4" s="16"/>
      <c r="H4" s="16"/>
      <c r="I4" s="16"/>
      <c r="J4" s="16"/>
      <c r="K4" s="16"/>
    </row>
    <row r="5" spans="1:11" x14ac:dyDescent="0.2">
      <c r="D5" s="20"/>
      <c r="E5" s="16"/>
      <c r="F5" s="16"/>
      <c r="G5" s="16"/>
      <c r="H5" s="16"/>
      <c r="I5" s="16"/>
      <c r="J5" s="16"/>
      <c r="K5" s="16"/>
    </row>
    <row r="6" spans="1:11" x14ac:dyDescent="0.2">
      <c r="D6" s="20"/>
      <c r="E6" s="16"/>
      <c r="F6" s="16"/>
      <c r="G6" s="16"/>
      <c r="H6" s="16"/>
      <c r="I6" s="16"/>
      <c r="J6" s="16"/>
      <c r="K6" s="16"/>
    </row>
    <row r="7" spans="1:11" x14ac:dyDescent="0.2">
      <c r="A7" s="19" t="s">
        <v>38</v>
      </c>
      <c r="D7" s="20"/>
      <c r="E7" s="16"/>
      <c r="F7" s="16"/>
      <c r="G7" s="16"/>
      <c r="H7" s="16"/>
      <c r="I7" s="16"/>
      <c r="J7" s="16"/>
      <c r="K7" s="16"/>
    </row>
    <row r="8" spans="1:11" x14ac:dyDescent="0.2">
      <c r="A8" s="17" t="s">
        <v>40</v>
      </c>
      <c r="B8" s="17"/>
      <c r="C8" s="20"/>
      <c r="D8" s="16"/>
      <c r="E8" s="16"/>
      <c r="F8" s="16"/>
      <c r="G8" s="16"/>
      <c r="H8" s="16"/>
      <c r="I8" s="16"/>
      <c r="J8" s="16"/>
      <c r="K8" s="16"/>
    </row>
    <row r="9" spans="1:11" x14ac:dyDescent="0.2">
      <c r="A9" s="17" t="s">
        <v>0</v>
      </c>
      <c r="B9" s="17"/>
      <c r="C9" s="20"/>
      <c r="D9" s="16"/>
      <c r="F9" s="16"/>
      <c r="G9" s="16"/>
      <c r="H9" s="16"/>
      <c r="I9" s="16"/>
      <c r="J9" s="16"/>
      <c r="K9" s="16"/>
    </row>
    <row r="10" spans="1:11" x14ac:dyDescent="0.2">
      <c r="A10" s="64" t="s">
        <v>41</v>
      </c>
      <c r="B10" s="64"/>
      <c r="C10" s="64"/>
      <c r="D10" s="64"/>
      <c r="F10" s="16"/>
      <c r="G10" s="16"/>
      <c r="H10" s="16"/>
      <c r="I10" s="16"/>
      <c r="J10" s="16"/>
      <c r="K10" s="16"/>
    </row>
    <row r="11" spans="1:11" ht="12.75" customHeight="1" x14ac:dyDescent="0.2">
      <c r="F11" s="16"/>
      <c r="G11" s="16"/>
      <c r="H11" s="16"/>
      <c r="I11" s="16"/>
      <c r="J11" s="16"/>
      <c r="K11" s="16"/>
    </row>
    <row r="12" spans="1:11" x14ac:dyDescent="0.2">
      <c r="B12" s="18"/>
      <c r="C12" s="18"/>
      <c r="D12" s="13"/>
      <c r="E12" s="16"/>
      <c r="F12" s="16"/>
      <c r="G12" s="16"/>
      <c r="H12" s="16"/>
      <c r="I12" s="16"/>
      <c r="J12" s="16"/>
      <c r="K12" s="16"/>
    </row>
    <row r="13" spans="1:11" ht="13.5" thickBot="1" x14ac:dyDescent="0.25">
      <c r="B13" s="21"/>
      <c r="C13" s="21"/>
      <c r="D13" s="20"/>
      <c r="E13" s="16"/>
      <c r="F13" s="16"/>
      <c r="G13" s="16"/>
      <c r="H13" s="16"/>
      <c r="I13" s="16"/>
      <c r="J13" s="16"/>
      <c r="K13" s="16"/>
    </row>
    <row r="14" spans="1:11" ht="115.5" customHeight="1" thickBot="1" x14ac:dyDescent="0.25">
      <c r="A14" s="22" t="s">
        <v>29</v>
      </c>
      <c r="B14" s="61" t="s">
        <v>42</v>
      </c>
      <c r="C14" s="62"/>
      <c r="D14" s="62"/>
      <c r="E14" s="63"/>
      <c r="F14" s="16"/>
      <c r="G14" s="16"/>
      <c r="H14" s="16"/>
      <c r="I14" s="16"/>
      <c r="J14" s="16"/>
      <c r="K14" s="16"/>
    </row>
    <row r="15" spans="1:11" x14ac:dyDescent="0.2">
      <c r="B15" s="21"/>
      <c r="C15" s="13"/>
      <c r="D15" s="23"/>
      <c r="E15" s="16"/>
      <c r="F15" s="16"/>
      <c r="G15" s="16"/>
      <c r="H15" s="16"/>
      <c r="I15" s="16"/>
      <c r="J15" s="16"/>
      <c r="K15" s="16"/>
    </row>
    <row r="16" spans="1:11" ht="13.5" thickBot="1" x14ac:dyDescent="0.25">
      <c r="B16" s="21"/>
      <c r="C16" s="13"/>
      <c r="D16" s="23"/>
      <c r="E16" s="16"/>
      <c r="F16" s="16"/>
      <c r="G16" s="16"/>
      <c r="H16" s="16"/>
      <c r="I16" s="16"/>
      <c r="J16" s="16"/>
      <c r="K16" s="16"/>
    </row>
    <row r="17" spans="1:11" ht="54" customHeight="1" thickBot="1" x14ac:dyDescent="0.25">
      <c r="A17" s="22" t="s">
        <v>2</v>
      </c>
      <c r="B17" s="61" t="s">
        <v>30</v>
      </c>
      <c r="C17" s="62"/>
      <c r="D17" s="62"/>
      <c r="E17" s="63"/>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3°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karinandrea.nazal</cp:lastModifiedBy>
  <cp:lastPrinted>2020-10-18T22:00:43Z</cp:lastPrinted>
  <dcterms:created xsi:type="dcterms:W3CDTF">2008-06-24T19:42:15Z</dcterms:created>
  <dcterms:modified xsi:type="dcterms:W3CDTF">2020-10-18T22:01:14Z</dcterms:modified>
</cp:coreProperties>
</file>