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SUBDERE\Envío glosas 4to trimestre\Medios de verificación\ok\"/>
    </mc:Choice>
  </mc:AlternateContent>
  <xr:revisionPtr revIDLastSave="0" documentId="13_ncr:1_{A42B281D-D92B-47AA-B409-6C9B9461473F}" xr6:coauthVersionLast="46" xr6:coauthVersionMax="46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Primer T. 2020" sheetId="1" state="hidden" r:id="rId1"/>
    <sheet name="Segundo T. 2020" sheetId="2" state="hidden" r:id="rId2"/>
    <sheet name="Tercer T. 2020" sheetId="3" state="hidden" r:id="rId3"/>
    <sheet name="Cuarto T. 2020" sheetId="4" r:id="rId4"/>
  </sheets>
  <calcPr calcId="191029" iterateDelta="1E-4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4" l="1"/>
  <c r="C21" i="4" l="1"/>
  <c r="E36" i="2" l="1"/>
  <c r="E33" i="3" l="1"/>
  <c r="E35" i="1" l="1"/>
  <c r="C21" i="1" s="1"/>
  <c r="C19" i="2" l="1"/>
  <c r="C22" i="1"/>
  <c r="C21" i="3" l="1"/>
  <c r="C20" i="2"/>
  <c r="C22" i="3" l="1"/>
  <c r="C22" i="4" l="1"/>
  <c r="C23" i="4" s="1"/>
</calcChain>
</file>

<file path=xl/sharedStrings.xml><?xml version="1.0" encoding="utf-8"?>
<sst xmlns="http://schemas.openxmlformats.org/spreadsheetml/2006/main" count="210" uniqueCount="65">
  <si>
    <t>Programa 05</t>
  </si>
  <si>
    <t>Glosa 01 Transferencias de Capital a Otras Entidades Públicas</t>
  </si>
  <si>
    <t>Requerimiento:</t>
  </si>
  <si>
    <t>La Subsecretaría deberá informar a la Comisión Especial Mixta de Presupuestos y a las comisiones de Hacienda de ambas Cámaras, trimestralmente, a más tardar dentro de los quince días siguientes a su término, la distribución de las provisiones contempladas en este ítem, con especificación de los montos asignados por institución receptora, de la región beneficiada y del número del decreto que la autorizó. Asimismo, en igual plazo, dicha información deberá ser publicada en formato electrónico en la página web de la Subsecretaría.</t>
  </si>
  <si>
    <t>Periodicidad:</t>
  </si>
  <si>
    <t>Trimestral a ambas Cámaras, a más tardar dentro de los quince días siguientes a su término.</t>
  </si>
  <si>
    <t>Monto Inicial(*M$)</t>
  </si>
  <si>
    <t>Incremento</t>
  </si>
  <si>
    <t>Disminuciones</t>
  </si>
  <si>
    <t>Monto Vigente (M$)</t>
  </si>
  <si>
    <t>N°</t>
  </si>
  <si>
    <t xml:space="preserve">REGION </t>
  </si>
  <si>
    <t>INSTITUCION RECEPTORA</t>
  </si>
  <si>
    <t xml:space="preserve">N° Decreto </t>
  </si>
  <si>
    <t>MONTO (M$)</t>
  </si>
  <si>
    <t>Fecha Decreto</t>
  </si>
  <si>
    <t>Fecha Total Tramitación</t>
  </si>
  <si>
    <t>PROVISIÓN</t>
  </si>
  <si>
    <t xml:space="preserve">ENERGIZACION </t>
  </si>
  <si>
    <t>INFRAESTRUCTURA RURAL</t>
  </si>
  <si>
    <t>SANEAMIENTO SANITARIO</t>
  </si>
  <si>
    <t>APOYO A LA GESTION SUBNACIONAL</t>
  </si>
  <si>
    <t xml:space="preserve"> </t>
  </si>
  <si>
    <t xml:space="preserve">GORE INVERSION </t>
  </si>
  <si>
    <t xml:space="preserve">SUBSECRETARIA DEL INTERIOR </t>
  </si>
  <si>
    <t>PUESTA EN VALOR  DEL PATRIMONIO</t>
  </si>
  <si>
    <t>I-II-III-IV-V-VI-VIII-RM-XIV-XV</t>
  </si>
  <si>
    <t>GASTOS FUNCIONAMIENTO</t>
  </si>
  <si>
    <t>XVI</t>
  </si>
  <si>
    <t>IV-VIII-IX-X</t>
  </si>
  <si>
    <t>IV-VI-VIII-IX-XIV-XVI</t>
  </si>
  <si>
    <t>I-III-IV-V-VI-VII-VIII-IX-X-XI-RM-XV</t>
  </si>
  <si>
    <t>RESIDUOS SOLIDOS</t>
  </si>
  <si>
    <t>I-III-V-VI-VIII-IX-X-XI-XIV-XVI</t>
  </si>
  <si>
    <t>APOYO AL EMPLEO</t>
  </si>
  <si>
    <t>DIPRES</t>
  </si>
  <si>
    <t>INTERREGIONAL</t>
  </si>
  <si>
    <t>MAYORES INGRESOS PROPIOS</t>
  </si>
  <si>
    <t>SUBDERE- I-II-IV-V-VI-VII-X-XI-XII-RM-XIV-XV</t>
  </si>
  <si>
    <t>I-II-III-IV-VII-VIII-XI-RM-XIV-XV</t>
  </si>
  <si>
    <t>GORE INVERSION - INST.CULTURALES</t>
  </si>
  <si>
    <t>FNDR EMERGENCIA</t>
  </si>
  <si>
    <t>SEGUNDO TRIMESTRE</t>
  </si>
  <si>
    <t>PRIMER TIMESTRE</t>
  </si>
  <si>
    <t>TERCER TIMESTRE</t>
  </si>
  <si>
    <t>XV</t>
  </si>
  <si>
    <t>NACIONAL</t>
  </si>
  <si>
    <t>SUBDERE</t>
  </si>
  <si>
    <t>MINISTERIO BIENES NACIONALES</t>
  </si>
  <si>
    <t>FNDR EFICIENCIA</t>
  </si>
  <si>
    <t>IX</t>
  </si>
  <si>
    <t>GORE ARAUCANÍA</t>
  </si>
  <si>
    <t>COMISIÓN CHILENA ENERGÍA NUCLEAR</t>
  </si>
  <si>
    <t>IV-VI-VII-IX-X</t>
  </si>
  <si>
    <t>INF. RURAL, P. V. PATRIMONIO, S. SANITARIO, R.SÓLIDOS, FAR, ENERGIZACIÓN</t>
  </si>
  <si>
    <t>INF. RURAL, R.SÓLIDOS, ENERGIZACIÓN</t>
  </si>
  <si>
    <t>IV-V-IX-X-XII</t>
  </si>
  <si>
    <t>PUESTA EN VALOR PATRIMONIAL</t>
  </si>
  <si>
    <t>V-X-XIII</t>
  </si>
  <si>
    <t>INF. RURAL, P. V. PATRIMONIO, S. SANITARIO, R.SÓLIDOS, FAR</t>
  </si>
  <si>
    <t xml:space="preserve">           - Los decretos Nos. 1449, 1526 y 2150 corresponden a incrementos de Provisión AGES por devolución de recursos aignados</t>
  </si>
  <si>
    <t>APOYO A LA GESTION SUBNACIONAL, RESIDUOS SÓLIDOS, MAYORES INGRESOS PROPIOS</t>
  </si>
  <si>
    <t>Nota: - El valor asignado considera todos los decretos con Toma de Razón por parte de la CGR a la fecha del presente informe.</t>
  </si>
  <si>
    <t>Nota: El valor asignado considera todos los decretos con Toma de Razón por parte de la CGR a la fecha del presente informe.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</si>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</sst>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dd/mm/yyyy;@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Verdana"/>
      <family val="2"/>
    </font>
    <font>
      <sz val="10"/>
      <color indexed="56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1" applyNumberFormat="1" applyFont="1" applyAlignment="1">
      <alignment horizontal="left" vertical="center" wrapText="1"/>
    </xf>
    <xf numFmtId="0" fontId="0" fillId="0" borderId="12" xfId="0" applyFont="1" applyBorder="1"/>
    <xf numFmtId="0" fontId="4" fillId="0" borderId="12" xfId="0" applyFont="1" applyBorder="1"/>
    <xf numFmtId="0" fontId="4" fillId="2" borderId="12" xfId="0" applyFont="1" applyFill="1" applyBorder="1" applyAlignment="1">
      <alignment vertical="center" wrapText="1"/>
    </xf>
    <xf numFmtId="14" fontId="4" fillId="2" borderId="12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vertical="center" wrapText="1"/>
    </xf>
    <xf numFmtId="14" fontId="5" fillId="2" borderId="12" xfId="1" applyNumberFormat="1" applyFont="1" applyFill="1" applyBorder="1" applyAlignment="1">
      <alignment vertical="center" wrapText="1"/>
    </xf>
    <xf numFmtId="165" fontId="5" fillId="2" borderId="12" xfId="1" applyNumberFormat="1" applyFont="1" applyFill="1" applyBorder="1" applyAlignment="1">
      <alignment horizontal="right" vertical="center" wrapText="1"/>
    </xf>
    <xf numFmtId="164" fontId="5" fillId="2" borderId="12" xfId="1" applyNumberFormat="1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4" fontId="4" fillId="0" borderId="12" xfId="1" applyNumberFormat="1" applyFont="1" applyBorder="1" applyAlignment="1">
      <alignment vertical="center" wrapText="1"/>
    </xf>
    <xf numFmtId="165" fontId="4" fillId="2" borderId="12" xfId="1" applyNumberFormat="1" applyFont="1" applyFill="1" applyBorder="1" applyAlignment="1">
      <alignment horizontal="right" vertical="center" wrapText="1"/>
    </xf>
    <xf numFmtId="14" fontId="5" fillId="2" borderId="12" xfId="0" applyNumberFormat="1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0" borderId="12" xfId="0" applyFont="1" applyBorder="1"/>
    <xf numFmtId="0" fontId="6" fillId="0" borderId="12" xfId="0" applyFont="1" applyBorder="1" applyAlignment="1">
      <alignment horizontal="right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14" fontId="4" fillId="0" borderId="12" xfId="1" applyNumberFormat="1" applyFont="1" applyBorder="1" applyAlignment="1">
      <alignment horizontal="right" vertical="center" wrapText="1"/>
    </xf>
    <xf numFmtId="0" fontId="7" fillId="2" borderId="12" xfId="0" applyFont="1" applyFill="1" applyBorder="1" applyAlignment="1">
      <alignment horizontal="righ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14" fontId="5" fillId="2" borderId="12" xfId="1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164" fontId="3" fillId="0" borderId="12" xfId="1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0" xfId="1" applyNumberFormat="1" applyFont="1" applyBorder="1" applyAlignment="1">
      <alignment horizontal="left" vertical="center" wrapText="1"/>
    </xf>
    <xf numFmtId="0" fontId="0" fillId="0" borderId="0" xfId="0" applyBorder="1"/>
    <xf numFmtId="164" fontId="8" fillId="2" borderId="12" xfId="1" applyNumberFormat="1" applyFont="1" applyFill="1" applyBorder="1" applyAlignment="1">
      <alignment vertical="center" wrapText="1"/>
    </xf>
    <xf numFmtId="14" fontId="8" fillId="2" borderId="12" xfId="0" applyNumberFormat="1" applyFont="1" applyFill="1" applyBorder="1" applyAlignment="1">
      <alignment horizontal="left" vertical="center" wrapText="1"/>
    </xf>
    <xf numFmtId="0" fontId="9" fillId="2" borderId="12" xfId="0" applyFont="1" applyFill="1" applyBorder="1"/>
    <xf numFmtId="0" fontId="10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3" fontId="11" fillId="2" borderId="12" xfId="0" applyNumberFormat="1" applyFont="1" applyFill="1" applyBorder="1" applyAlignment="1">
      <alignment horizontal="right" vertical="center" wrapText="1"/>
    </xf>
    <xf numFmtId="14" fontId="12" fillId="2" borderId="12" xfId="0" applyNumberFormat="1" applyFont="1" applyFill="1" applyBorder="1" applyAlignment="1">
      <alignment horizontal="right" vertical="center" wrapText="1"/>
    </xf>
    <xf numFmtId="14" fontId="12" fillId="2" borderId="12" xfId="0" applyNumberFormat="1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/>
    </xf>
    <xf numFmtId="3" fontId="11" fillId="2" borderId="12" xfId="0" applyNumberFormat="1" applyFont="1" applyFill="1" applyBorder="1" applyAlignment="1">
      <alignment horizontal="right" vertical="center"/>
    </xf>
    <xf numFmtId="14" fontId="12" fillId="2" borderId="12" xfId="0" applyNumberFormat="1" applyFont="1" applyFill="1" applyBorder="1" applyAlignment="1">
      <alignment horizontal="right" vertical="center"/>
    </xf>
    <xf numFmtId="165" fontId="12" fillId="2" borderId="12" xfId="1" applyNumberFormat="1" applyFont="1" applyFill="1" applyBorder="1" applyAlignment="1">
      <alignment vertical="center" wrapText="1"/>
    </xf>
    <xf numFmtId="14" fontId="12" fillId="2" borderId="12" xfId="0" applyNumberFormat="1" applyFont="1" applyFill="1" applyBorder="1" applyAlignment="1">
      <alignment vertical="center"/>
    </xf>
    <xf numFmtId="14" fontId="8" fillId="2" borderId="12" xfId="0" applyNumberFormat="1" applyFont="1" applyFill="1" applyBorder="1" applyAlignment="1">
      <alignment vertical="center" wrapText="1"/>
    </xf>
    <xf numFmtId="0" fontId="12" fillId="2" borderId="12" xfId="0" applyFont="1" applyFill="1" applyBorder="1"/>
    <xf numFmtId="3" fontId="11" fillId="2" borderId="12" xfId="0" applyNumberFormat="1" applyFont="1" applyFill="1" applyBorder="1" applyAlignment="1">
      <alignment vertical="center"/>
    </xf>
    <xf numFmtId="3" fontId="11" fillId="2" borderId="12" xfId="0" applyNumberFormat="1" applyFont="1" applyFill="1" applyBorder="1" applyAlignment="1">
      <alignment vertical="center" wrapText="1"/>
    </xf>
    <xf numFmtId="14" fontId="12" fillId="2" borderId="12" xfId="1" applyNumberFormat="1" applyFont="1" applyFill="1" applyBorder="1" applyAlignment="1">
      <alignment vertical="center"/>
    </xf>
    <xf numFmtId="14" fontId="12" fillId="2" borderId="12" xfId="1" applyNumberFormat="1" applyFont="1" applyFill="1" applyBorder="1" applyAlignment="1">
      <alignment vertical="center" wrapText="1"/>
    </xf>
    <xf numFmtId="0" fontId="5" fillId="2" borderId="12" xfId="0" applyFont="1" applyFill="1" applyBorder="1"/>
    <xf numFmtId="165" fontId="5" fillId="2" borderId="12" xfId="1" applyNumberFormat="1" applyFont="1" applyFill="1" applyBorder="1" applyAlignment="1">
      <alignment vertical="center" wrapText="1"/>
    </xf>
    <xf numFmtId="166" fontId="8" fillId="2" borderId="12" xfId="1" applyNumberFormat="1" applyFont="1" applyFill="1" applyBorder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0" fontId="3" fillId="0" borderId="0" xfId="0" applyFont="1"/>
    <xf numFmtId="0" fontId="15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2" fillId="3" borderId="1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justify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right" vertical="justify"/>
    </xf>
    <xf numFmtId="0" fontId="2" fillId="4" borderId="16" xfId="0" applyFont="1" applyFill="1" applyBorder="1" applyAlignment="1">
      <alignment horizontal="left" vertical="center"/>
    </xf>
    <xf numFmtId="0" fontId="19" fillId="4" borderId="18" xfId="0" applyFont="1" applyFill="1" applyBorder="1" applyAlignment="1">
      <alignment vertical="justify"/>
    </xf>
    <xf numFmtId="0" fontId="19" fillId="4" borderId="17" xfId="0" applyFont="1" applyFill="1" applyBorder="1" applyAlignment="1">
      <alignment vertical="justify"/>
    </xf>
    <xf numFmtId="0" fontId="2" fillId="4" borderId="2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justify"/>
    </xf>
    <xf numFmtId="0" fontId="17" fillId="0" borderId="0" xfId="0" applyFont="1" applyFill="1" applyBorder="1" applyAlignment="1">
      <alignment horizontal="right"/>
    </xf>
    <xf numFmtId="3" fontId="19" fillId="4" borderId="17" xfId="0" applyNumberFormat="1" applyFont="1" applyFill="1" applyBorder="1" applyAlignment="1">
      <alignment horizontal="right" vertical="justify"/>
    </xf>
    <xf numFmtId="3" fontId="19" fillId="4" borderId="19" xfId="0" applyNumberFormat="1" applyFont="1" applyFill="1" applyBorder="1" applyAlignment="1">
      <alignment horizontal="right" vertical="justify"/>
    </xf>
    <xf numFmtId="0" fontId="17" fillId="0" borderId="0" xfId="0" applyFont="1" applyAlignment="1">
      <alignment horizontal="center" vertical="center" wrapText="1"/>
    </xf>
    <xf numFmtId="164" fontId="17" fillId="0" borderId="0" xfId="1" applyNumberFormat="1" applyFont="1" applyAlignment="1">
      <alignment horizontal="left" vertical="center" wrapText="1"/>
    </xf>
    <xf numFmtId="0" fontId="19" fillId="2" borderId="12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right" vertical="center" wrapText="1"/>
    </xf>
    <xf numFmtId="14" fontId="19" fillId="2" borderId="1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19" fillId="2" borderId="12" xfId="0" applyFont="1" applyFill="1" applyBorder="1"/>
    <xf numFmtId="14" fontId="19" fillId="2" borderId="12" xfId="0" applyNumberFormat="1" applyFont="1" applyFill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right" vertical="center" wrapText="1"/>
    </xf>
    <xf numFmtId="14" fontId="19" fillId="2" borderId="12" xfId="0" applyNumberFormat="1" applyFont="1" applyFill="1" applyBorder="1" applyAlignment="1">
      <alignment horizontal="right" vertical="center" wrapText="1"/>
    </xf>
    <xf numFmtId="14" fontId="19" fillId="2" borderId="12" xfId="0" applyNumberFormat="1" applyFont="1" applyFill="1" applyBorder="1" applyAlignment="1">
      <alignment vertical="center" wrapText="1"/>
    </xf>
    <xf numFmtId="0" fontId="19" fillId="2" borderId="12" xfId="0" applyFont="1" applyFill="1" applyBorder="1" applyAlignment="1">
      <alignment vertical="center" wrapText="1"/>
    </xf>
    <xf numFmtId="3" fontId="19" fillId="2" borderId="12" xfId="0" applyNumberFormat="1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center" vertical="center" wrapText="1"/>
    </xf>
    <xf numFmtId="3" fontId="21" fillId="2" borderId="12" xfId="0" applyNumberFormat="1" applyFont="1" applyFill="1" applyBorder="1" applyAlignment="1">
      <alignment horizontal="right" vertical="center" wrapText="1"/>
    </xf>
    <xf numFmtId="3" fontId="2" fillId="4" borderId="17" xfId="0" applyNumberFormat="1" applyFont="1" applyFill="1" applyBorder="1" applyAlignment="1">
      <alignment horizontal="right" vertical="justify"/>
    </xf>
    <xf numFmtId="0" fontId="19" fillId="2" borderId="1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" fillId="2" borderId="12" xfId="0" applyFont="1" applyFill="1" applyBorder="1"/>
    <xf numFmtId="0" fontId="2" fillId="0" borderId="0" xfId="0" applyFont="1" applyFill="1" applyBorder="1"/>
    <xf numFmtId="3" fontId="19" fillId="0" borderId="0" xfId="0" applyNumberFormat="1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vertical="center"/>
    </xf>
    <xf numFmtId="0" fontId="18" fillId="3" borderId="13" xfId="0" applyFont="1" applyFill="1" applyBorder="1" applyAlignment="1">
      <alignment horizontal="left" vertical="center" wrapText="1"/>
    </xf>
    <xf numFmtId="0" fontId="19" fillId="3" borderId="14" xfId="0" applyFont="1" applyFill="1" applyBorder="1" applyAlignment="1">
      <alignment horizontal="left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horizontal="left" vertical="center" wrapText="1"/>
    </xf>
    <xf numFmtId="0" fontId="17" fillId="3" borderId="1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justify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right" vertical="justify"/>
    </xf>
    <xf numFmtId="0" fontId="20" fillId="4" borderId="16" xfId="0" applyFont="1" applyFill="1" applyBorder="1" applyAlignment="1">
      <alignment horizontal="left" vertical="center"/>
    </xf>
    <xf numFmtId="3" fontId="20" fillId="4" borderId="17" xfId="0" applyNumberFormat="1" applyFont="1" applyFill="1" applyBorder="1" applyAlignment="1">
      <alignment horizontal="right" vertical="justify"/>
    </xf>
    <xf numFmtId="0" fontId="17" fillId="4" borderId="18" xfId="0" applyFont="1" applyFill="1" applyBorder="1" applyAlignment="1">
      <alignment vertical="justify"/>
    </xf>
    <xf numFmtId="3" fontId="17" fillId="4" borderId="17" xfId="0" applyNumberFormat="1" applyFont="1" applyFill="1" applyBorder="1" applyAlignment="1">
      <alignment horizontal="right" vertical="justify"/>
    </xf>
    <xf numFmtId="0" fontId="17" fillId="4" borderId="17" xfId="0" applyFont="1" applyFill="1" applyBorder="1" applyAlignment="1">
      <alignment vertical="justify"/>
    </xf>
    <xf numFmtId="3" fontId="17" fillId="4" borderId="19" xfId="0" applyNumberFormat="1" applyFont="1" applyFill="1" applyBorder="1" applyAlignment="1">
      <alignment horizontal="right" vertical="justify"/>
    </xf>
    <xf numFmtId="0" fontId="20" fillId="4" borderId="20" xfId="0" applyFont="1" applyFill="1" applyBorder="1" applyAlignment="1">
      <alignment horizontal="left" vertical="center"/>
    </xf>
    <xf numFmtId="0" fontId="20" fillId="2" borderId="12" xfId="0" applyFont="1" applyFill="1" applyBorder="1"/>
    <xf numFmtId="0" fontId="20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/>
    <xf numFmtId="0" fontId="17" fillId="2" borderId="12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wrapText="1"/>
    </xf>
    <xf numFmtId="3" fontId="17" fillId="2" borderId="12" xfId="0" applyNumberFormat="1" applyFont="1" applyFill="1" applyBorder="1" applyAlignment="1">
      <alignment horizontal="right" vertical="center" wrapText="1"/>
    </xf>
    <xf numFmtId="14" fontId="17" fillId="2" borderId="12" xfId="0" applyNumberFormat="1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wrapText="1"/>
    </xf>
    <xf numFmtId="3" fontId="17" fillId="2" borderId="5" xfId="0" applyNumberFormat="1" applyFont="1" applyFill="1" applyBorder="1" applyAlignment="1">
      <alignment horizontal="right" vertical="center" wrapText="1"/>
    </xf>
    <xf numFmtId="14" fontId="17" fillId="2" borderId="12" xfId="0" applyNumberFormat="1" applyFont="1" applyFill="1" applyBorder="1" applyAlignment="1">
      <alignment horizontal="left" vertical="center" wrapText="1"/>
    </xf>
    <xf numFmtId="14" fontId="17" fillId="2" borderId="12" xfId="0" applyNumberFormat="1" applyFont="1" applyFill="1" applyBorder="1" applyAlignment="1">
      <alignment horizontal="right" vertical="center" wrapText="1"/>
    </xf>
    <xf numFmtId="14" fontId="17" fillId="2" borderId="12" xfId="0" applyNumberFormat="1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center" wrapText="1"/>
    </xf>
    <xf numFmtId="0" fontId="20" fillId="0" borderId="0" xfId="0" applyFont="1" applyFill="1" applyBorder="1"/>
    <xf numFmtId="0" fontId="17" fillId="2" borderId="0" xfId="0" applyFont="1" applyFill="1"/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1</xdr:col>
      <xdr:colOff>1238250</xdr:colOff>
      <xdr:row>6</xdr:row>
      <xdr:rowOff>180974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0499"/>
          <a:ext cx="12382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1238250</xdr:colOff>
      <xdr:row>4</xdr:row>
      <xdr:rowOff>257175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12382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1323975</xdr:colOff>
      <xdr:row>7</xdr:row>
      <xdr:rowOff>38100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1323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1</xdr:col>
      <xdr:colOff>1714500</xdr:colOff>
      <xdr:row>8</xdr:row>
      <xdr:rowOff>57149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499"/>
          <a:ext cx="17145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"/>
  <sheetViews>
    <sheetView topLeftCell="A13" workbookViewId="0">
      <selection activeCell="C28" sqref="C28:C29"/>
    </sheetView>
  </sheetViews>
  <sheetFormatPr baseColWidth="10" defaultRowHeight="15" x14ac:dyDescent="0.25"/>
  <cols>
    <col min="1" max="1" width="3.85546875" customWidth="1"/>
    <col min="2" max="2" width="30.28515625" customWidth="1"/>
    <col min="3" max="3" width="24.140625" customWidth="1"/>
    <col min="4" max="4" width="11" customWidth="1"/>
    <col min="5" max="5" width="11.7109375" customWidth="1"/>
    <col min="6" max="6" width="13.5703125" bestFit="1" customWidth="1"/>
    <col min="7" max="7" width="16.28515625" customWidth="1"/>
    <col min="8" max="8" width="45.140625" customWidth="1"/>
  </cols>
  <sheetData>
    <row r="1" spans="1:12" x14ac:dyDescent="0.25">
      <c r="B1" s="1"/>
      <c r="D1" s="65"/>
      <c r="E1" s="66"/>
      <c r="F1" s="67"/>
      <c r="G1" s="67"/>
      <c r="H1" s="68"/>
    </row>
    <row r="2" spans="1:12" x14ac:dyDescent="0.25">
      <c r="B2" s="1"/>
      <c r="D2" s="65"/>
      <c r="E2" s="66"/>
      <c r="F2" s="67"/>
      <c r="G2" s="67"/>
      <c r="H2" s="67"/>
    </row>
    <row r="3" spans="1:12" x14ac:dyDescent="0.25">
      <c r="B3" s="1"/>
      <c r="E3" s="2"/>
      <c r="F3" s="3"/>
      <c r="G3" s="3"/>
      <c r="H3" s="3"/>
    </row>
    <row r="4" spans="1:12" x14ac:dyDescent="0.25">
      <c r="B4" s="1"/>
      <c r="E4" s="2"/>
      <c r="F4" s="3"/>
      <c r="G4" s="3"/>
      <c r="H4" s="3"/>
    </row>
    <row r="5" spans="1:12" x14ac:dyDescent="0.25">
      <c r="B5" s="1"/>
      <c r="E5" s="2"/>
      <c r="F5" s="3"/>
      <c r="G5" s="3"/>
      <c r="H5" s="3"/>
    </row>
    <row r="6" spans="1:12" x14ac:dyDescent="0.25">
      <c r="B6" s="1"/>
      <c r="E6" s="2"/>
      <c r="F6" s="3"/>
      <c r="G6" s="3"/>
      <c r="H6" s="3"/>
    </row>
    <row r="7" spans="1:12" x14ac:dyDescent="0.25">
      <c r="B7" s="1"/>
      <c r="E7" s="2"/>
      <c r="F7" s="3"/>
      <c r="G7" s="3"/>
      <c r="H7" s="3"/>
    </row>
    <row r="8" spans="1:12" x14ac:dyDescent="0.25">
      <c r="B8" s="115"/>
      <c r="C8" s="115"/>
      <c r="D8" s="115"/>
      <c r="E8" s="115"/>
      <c r="F8" s="82"/>
      <c r="G8" s="82"/>
      <c r="H8" s="82"/>
    </row>
    <row r="9" spans="1:12" x14ac:dyDescent="0.25">
      <c r="B9" s="116" t="s">
        <v>0</v>
      </c>
      <c r="C9" s="116"/>
      <c r="D9" s="116"/>
      <c r="E9" s="117"/>
      <c r="F9" s="82"/>
      <c r="G9" s="82"/>
      <c r="H9" s="82"/>
    </row>
    <row r="10" spans="1:12" x14ac:dyDescent="0.25">
      <c r="A10" s="64"/>
      <c r="B10" s="115" t="s">
        <v>1</v>
      </c>
      <c r="C10" s="115"/>
      <c r="D10" s="115"/>
      <c r="E10" s="117"/>
      <c r="F10" s="82"/>
      <c r="G10" s="82"/>
      <c r="H10" s="82"/>
    </row>
    <row r="11" spans="1:12" x14ac:dyDescent="0.25">
      <c r="B11" s="107" t="s">
        <v>43</v>
      </c>
      <c r="C11" s="69">
        <v>2020</v>
      </c>
      <c r="D11" s="71"/>
      <c r="E11" s="84"/>
      <c r="F11" s="82"/>
      <c r="G11" s="94"/>
      <c r="H11" s="82"/>
    </row>
    <row r="12" spans="1:12" x14ac:dyDescent="0.25">
      <c r="B12" s="118" t="s">
        <v>2</v>
      </c>
      <c r="C12" s="121" t="s">
        <v>3</v>
      </c>
      <c r="D12" s="122"/>
      <c r="E12" s="122"/>
      <c r="F12" s="122"/>
      <c r="G12" s="122"/>
      <c r="H12" s="123"/>
      <c r="L12" s="71"/>
    </row>
    <row r="13" spans="1:12" x14ac:dyDescent="0.25">
      <c r="B13" s="119"/>
      <c r="C13" s="124"/>
      <c r="D13" s="125"/>
      <c r="E13" s="125"/>
      <c r="F13" s="125"/>
      <c r="G13" s="125"/>
      <c r="H13" s="126"/>
    </row>
    <row r="14" spans="1:12" x14ac:dyDescent="0.25">
      <c r="B14" s="119"/>
      <c r="C14" s="124"/>
      <c r="D14" s="125"/>
      <c r="E14" s="125"/>
      <c r="F14" s="125"/>
      <c r="G14" s="125"/>
      <c r="H14" s="126"/>
    </row>
    <row r="15" spans="1:12" x14ac:dyDescent="0.25">
      <c r="B15" s="120"/>
      <c r="C15" s="127"/>
      <c r="D15" s="128"/>
      <c r="E15" s="128"/>
      <c r="F15" s="128"/>
      <c r="G15" s="128"/>
      <c r="H15" s="129"/>
    </row>
    <row r="16" spans="1:12" x14ac:dyDescent="0.25">
      <c r="B16" s="83"/>
      <c r="C16" s="85"/>
      <c r="D16" s="71"/>
      <c r="E16" s="84"/>
      <c r="F16" s="86"/>
      <c r="G16" s="82"/>
      <c r="H16" s="82"/>
    </row>
    <row r="17" spans="1:15" x14ac:dyDescent="0.25">
      <c r="B17" s="72" t="s">
        <v>4</v>
      </c>
      <c r="C17" s="112" t="s">
        <v>5</v>
      </c>
      <c r="D17" s="113"/>
      <c r="E17" s="113"/>
      <c r="F17" s="113"/>
      <c r="G17" s="113"/>
      <c r="H17" s="114"/>
      <c r="N17" s="71"/>
    </row>
    <row r="18" spans="1:15" ht="15.75" thickBot="1" x14ac:dyDescent="0.3">
      <c r="B18" s="83"/>
      <c r="C18" s="73"/>
      <c r="D18" s="73"/>
      <c r="E18" s="74"/>
      <c r="F18" s="75"/>
      <c r="G18" s="82"/>
      <c r="H18" s="82"/>
    </row>
    <row r="19" spans="1:15" ht="15.75" thickBot="1" x14ac:dyDescent="0.3">
      <c r="B19" s="76" t="s">
        <v>6</v>
      </c>
      <c r="C19" s="104">
        <v>138667276</v>
      </c>
      <c r="D19" s="73"/>
      <c r="E19" s="74"/>
      <c r="F19" s="75"/>
      <c r="G19" s="82"/>
      <c r="H19" s="82"/>
    </row>
    <row r="20" spans="1:15" ht="15.75" thickBot="1" x14ac:dyDescent="0.3">
      <c r="B20" s="77" t="s">
        <v>7</v>
      </c>
      <c r="C20" s="87">
        <v>0</v>
      </c>
      <c r="D20" s="73"/>
      <c r="E20" s="74"/>
      <c r="F20" s="75"/>
      <c r="G20" s="82"/>
      <c r="H20" s="82"/>
    </row>
    <row r="21" spans="1:15" ht="15.75" thickBot="1" x14ac:dyDescent="0.3">
      <c r="B21" s="78" t="s">
        <v>8</v>
      </c>
      <c r="C21" s="88">
        <f>+E35</f>
        <v>47162389</v>
      </c>
      <c r="D21" s="73"/>
      <c r="E21" s="74"/>
      <c r="F21" s="75"/>
      <c r="G21" s="82"/>
      <c r="H21" s="82"/>
    </row>
    <row r="22" spans="1:15" ht="15.75" thickBot="1" x14ac:dyDescent="0.3">
      <c r="B22" s="79" t="s">
        <v>9</v>
      </c>
      <c r="C22" s="104">
        <f>+C19+C20-C21</f>
        <v>91504887</v>
      </c>
      <c r="D22" s="73"/>
      <c r="E22" s="74"/>
      <c r="F22" s="75"/>
      <c r="G22" s="82"/>
      <c r="H22" s="82"/>
    </row>
    <row r="23" spans="1:15" x14ac:dyDescent="0.25">
      <c r="B23" s="89"/>
      <c r="C23" s="84"/>
      <c r="D23" s="84"/>
      <c r="E23" s="84"/>
      <c r="F23" s="90"/>
      <c r="G23" s="90"/>
      <c r="H23" s="90"/>
    </row>
    <row r="24" spans="1:15" ht="25.5" x14ac:dyDescent="0.25">
      <c r="A24" s="108" t="s">
        <v>10</v>
      </c>
      <c r="B24" s="80" t="s">
        <v>11</v>
      </c>
      <c r="C24" s="80" t="s">
        <v>12</v>
      </c>
      <c r="D24" s="80" t="s">
        <v>13</v>
      </c>
      <c r="E24" s="80" t="s">
        <v>14</v>
      </c>
      <c r="F24" s="80" t="s">
        <v>15</v>
      </c>
      <c r="G24" s="80" t="s">
        <v>16</v>
      </c>
      <c r="H24" s="80" t="s">
        <v>17</v>
      </c>
    </row>
    <row r="25" spans="1:15" x14ac:dyDescent="0.25">
      <c r="A25" s="95">
        <v>1</v>
      </c>
      <c r="B25" s="91" t="s">
        <v>29</v>
      </c>
      <c r="C25" s="105" t="s">
        <v>23</v>
      </c>
      <c r="D25" s="105">
        <v>33</v>
      </c>
      <c r="E25" s="101">
        <v>2829530</v>
      </c>
      <c r="F25" s="93">
        <v>43851</v>
      </c>
      <c r="G25" s="93">
        <v>43868</v>
      </c>
      <c r="H25" s="91" t="s">
        <v>18</v>
      </c>
    </row>
    <row r="26" spans="1:15" x14ac:dyDescent="0.25">
      <c r="A26" s="95">
        <v>2</v>
      </c>
      <c r="B26" s="91" t="s">
        <v>30</v>
      </c>
      <c r="C26" s="105" t="s">
        <v>23</v>
      </c>
      <c r="D26" s="105">
        <v>43</v>
      </c>
      <c r="E26" s="101">
        <v>3106408</v>
      </c>
      <c r="F26" s="93">
        <v>43851</v>
      </c>
      <c r="G26" s="93">
        <v>43868</v>
      </c>
      <c r="H26" s="91" t="s">
        <v>20</v>
      </c>
      <c r="O26" s="70"/>
    </row>
    <row r="27" spans="1:15" ht="25.5" x14ac:dyDescent="0.25">
      <c r="A27" s="111">
        <v>3</v>
      </c>
      <c r="B27" s="91" t="s">
        <v>31</v>
      </c>
      <c r="C27" s="105" t="s">
        <v>23</v>
      </c>
      <c r="D27" s="105">
        <v>44</v>
      </c>
      <c r="E27" s="101">
        <v>4597011</v>
      </c>
      <c r="F27" s="93">
        <v>43851</v>
      </c>
      <c r="G27" s="93">
        <v>43868</v>
      </c>
      <c r="H27" s="91" t="s">
        <v>19</v>
      </c>
    </row>
    <row r="28" spans="1:15" ht="25.5" x14ac:dyDescent="0.25">
      <c r="A28" s="111">
        <v>4</v>
      </c>
      <c r="B28" s="91" t="s">
        <v>33</v>
      </c>
      <c r="C28" s="105" t="s">
        <v>23</v>
      </c>
      <c r="D28" s="105">
        <v>45</v>
      </c>
      <c r="E28" s="101">
        <v>2944528</v>
      </c>
      <c r="F28" s="93">
        <v>43851</v>
      </c>
      <c r="G28" s="93">
        <v>43871</v>
      </c>
      <c r="H28" s="91" t="s">
        <v>32</v>
      </c>
    </row>
    <row r="29" spans="1:15" x14ac:dyDescent="0.25">
      <c r="A29" s="95">
        <v>5</v>
      </c>
      <c r="B29" s="91" t="s">
        <v>36</v>
      </c>
      <c r="C29" s="105" t="s">
        <v>35</v>
      </c>
      <c r="D29" s="105">
        <v>82</v>
      </c>
      <c r="E29" s="101">
        <v>12255944</v>
      </c>
      <c r="F29" s="93">
        <v>43861</v>
      </c>
      <c r="G29" s="93">
        <v>43879</v>
      </c>
      <c r="H29" s="91" t="s">
        <v>34</v>
      </c>
    </row>
    <row r="30" spans="1:15" x14ac:dyDescent="0.25">
      <c r="A30" s="95">
        <v>6</v>
      </c>
      <c r="B30" s="91" t="s">
        <v>28</v>
      </c>
      <c r="C30" s="105" t="s">
        <v>23</v>
      </c>
      <c r="D30" s="105">
        <v>109</v>
      </c>
      <c r="E30" s="101">
        <v>637430</v>
      </c>
      <c r="F30" s="93">
        <v>43871</v>
      </c>
      <c r="G30" s="93">
        <v>43895</v>
      </c>
      <c r="H30" s="91" t="s">
        <v>37</v>
      </c>
    </row>
    <row r="31" spans="1:15" ht="26.25" x14ac:dyDescent="0.25">
      <c r="A31" s="95">
        <v>7</v>
      </c>
      <c r="B31" s="91" t="s">
        <v>38</v>
      </c>
      <c r="C31" s="105" t="s">
        <v>27</v>
      </c>
      <c r="D31" s="105">
        <v>124</v>
      </c>
      <c r="E31" s="101">
        <v>1882180</v>
      </c>
      <c r="F31" s="93">
        <v>43871</v>
      </c>
      <c r="G31" s="93">
        <v>43888</v>
      </c>
      <c r="H31" s="91" t="s">
        <v>21</v>
      </c>
    </row>
    <row r="32" spans="1:15" ht="26.25" x14ac:dyDescent="0.25">
      <c r="A32" s="95">
        <v>8</v>
      </c>
      <c r="B32" s="91" t="s">
        <v>39</v>
      </c>
      <c r="C32" s="105" t="s">
        <v>40</v>
      </c>
      <c r="D32" s="105">
        <v>225</v>
      </c>
      <c r="E32" s="101">
        <v>4980621</v>
      </c>
      <c r="F32" s="93">
        <v>43879</v>
      </c>
      <c r="G32" s="93">
        <v>43896</v>
      </c>
      <c r="H32" s="91" t="s">
        <v>25</v>
      </c>
    </row>
    <row r="33" spans="1:11" ht="26.25" x14ac:dyDescent="0.25">
      <c r="A33" s="111">
        <v>9</v>
      </c>
      <c r="B33" s="91" t="s">
        <v>26</v>
      </c>
      <c r="C33" s="105" t="s">
        <v>24</v>
      </c>
      <c r="D33" s="105">
        <v>287</v>
      </c>
      <c r="E33" s="101">
        <v>13928737</v>
      </c>
      <c r="F33" s="93">
        <v>43889</v>
      </c>
      <c r="G33" s="93">
        <v>43907</v>
      </c>
      <c r="H33" s="91" t="s">
        <v>41</v>
      </c>
      <c r="K33" t="s">
        <v>22</v>
      </c>
    </row>
    <row r="34" spans="1:11" x14ac:dyDescent="0.25">
      <c r="A34" s="95">
        <v>10</v>
      </c>
      <c r="B34" s="91"/>
      <c r="C34" s="91"/>
      <c r="D34" s="92"/>
      <c r="E34" s="101"/>
      <c r="F34" s="93"/>
      <c r="G34" s="93"/>
      <c r="H34" s="91"/>
    </row>
    <row r="35" spans="1:11" x14ac:dyDescent="0.25">
      <c r="A35" s="95">
        <v>11</v>
      </c>
      <c r="B35" s="91"/>
      <c r="C35" s="91"/>
      <c r="D35" s="92"/>
      <c r="E35" s="103">
        <f>SUM(E25:E34)</f>
        <v>47162389</v>
      </c>
      <c r="F35" s="98"/>
      <c r="G35" s="93"/>
      <c r="H35" s="91"/>
    </row>
    <row r="36" spans="1:11" x14ac:dyDescent="0.25">
      <c r="A36" s="95">
        <v>12</v>
      </c>
      <c r="B36" s="91"/>
      <c r="C36" s="96"/>
      <c r="D36" s="80"/>
      <c r="E36" s="97"/>
      <c r="F36" s="98"/>
      <c r="G36" s="99"/>
      <c r="H36" s="100"/>
    </row>
    <row r="37" spans="1:11" x14ac:dyDescent="0.25">
      <c r="A37" s="95">
        <v>13</v>
      </c>
      <c r="B37" s="91"/>
      <c r="C37" s="96"/>
      <c r="D37" s="80"/>
      <c r="E37" s="97"/>
      <c r="F37" s="98"/>
      <c r="G37" s="99"/>
      <c r="H37" s="100"/>
    </row>
    <row r="38" spans="1:11" x14ac:dyDescent="0.25">
      <c r="A38" s="95"/>
      <c r="B38" s="91"/>
      <c r="C38" s="91"/>
      <c r="D38" s="80"/>
      <c r="E38" s="97"/>
      <c r="F38" s="98"/>
      <c r="G38" s="99"/>
      <c r="H38" s="100"/>
    </row>
    <row r="39" spans="1:11" x14ac:dyDescent="0.25">
      <c r="A39" s="95"/>
      <c r="B39" s="81"/>
      <c r="C39" s="96"/>
      <c r="D39" s="80"/>
      <c r="E39" s="97"/>
      <c r="F39" s="98"/>
      <c r="G39" s="99"/>
      <c r="H39" s="100"/>
    </row>
    <row r="40" spans="1:11" x14ac:dyDescent="0.25">
      <c r="A40" s="39"/>
      <c r="B40" s="41"/>
      <c r="C40" s="38"/>
      <c r="D40" s="40"/>
      <c r="E40" s="42"/>
      <c r="F40" s="43"/>
      <c r="G40" s="44"/>
      <c r="H40" s="37"/>
    </row>
    <row r="41" spans="1:11" x14ac:dyDescent="0.25">
      <c r="A41" s="39"/>
      <c r="B41" s="41"/>
      <c r="C41" s="41"/>
      <c r="D41" s="40"/>
      <c r="E41" s="42"/>
      <c r="F41" s="43"/>
      <c r="G41" s="44"/>
      <c r="H41" s="45"/>
    </row>
    <row r="42" spans="1:11" x14ac:dyDescent="0.25">
      <c r="A42" s="39"/>
      <c r="B42" s="46"/>
      <c r="C42" s="41"/>
      <c r="D42" s="40"/>
      <c r="E42" s="42"/>
      <c r="F42" s="43"/>
      <c r="G42" s="44"/>
      <c r="H42" s="102"/>
    </row>
    <row r="43" spans="1:11" x14ac:dyDescent="0.25">
      <c r="A43" s="39"/>
      <c r="B43" s="47"/>
      <c r="C43" s="38"/>
      <c r="D43" s="48"/>
      <c r="E43" s="49"/>
      <c r="F43" s="50"/>
      <c r="G43" s="51"/>
      <c r="H43" s="45"/>
    </row>
    <row r="44" spans="1:11" x14ac:dyDescent="0.25">
      <c r="A44" s="39"/>
      <c r="B44" s="47"/>
      <c r="C44" s="38"/>
      <c r="D44" s="48"/>
      <c r="E44" s="49"/>
      <c r="F44" s="50"/>
      <c r="G44" s="51"/>
      <c r="H44" s="45"/>
    </row>
    <row r="45" spans="1:11" x14ac:dyDescent="0.25">
      <c r="A45" s="39"/>
      <c r="B45" s="47"/>
      <c r="C45" s="38"/>
      <c r="D45" s="48"/>
      <c r="E45" s="49"/>
      <c r="F45" s="50"/>
      <c r="G45" s="51"/>
      <c r="H45" s="45"/>
    </row>
    <row r="46" spans="1:11" x14ac:dyDescent="0.25">
      <c r="A46" s="39"/>
      <c r="B46" s="47"/>
      <c r="C46" s="38"/>
      <c r="D46" s="48"/>
      <c r="E46" s="49"/>
      <c r="F46" s="50"/>
      <c r="G46" s="51"/>
      <c r="H46" s="37"/>
    </row>
    <row r="47" spans="1:11" x14ac:dyDescent="0.25">
      <c r="A47" s="39"/>
      <c r="B47" s="47"/>
      <c r="C47" s="38"/>
      <c r="D47" s="48"/>
      <c r="E47" s="49"/>
      <c r="F47" s="50"/>
      <c r="G47" s="51"/>
      <c r="H47" s="45"/>
    </row>
    <row r="48" spans="1:11" x14ac:dyDescent="0.25">
      <c r="A48" s="39"/>
      <c r="B48" s="47"/>
      <c r="C48" s="38"/>
      <c r="D48" s="48"/>
      <c r="E48" s="49"/>
      <c r="F48" s="52"/>
      <c r="G48" s="51"/>
      <c r="H48" s="45"/>
    </row>
    <row r="49" spans="1:8" x14ac:dyDescent="0.25">
      <c r="A49" s="39"/>
      <c r="B49" s="47"/>
      <c r="C49" s="38"/>
      <c r="D49" s="48"/>
      <c r="E49" s="49"/>
      <c r="F49" s="52"/>
      <c r="G49" s="51"/>
      <c r="H49" s="45"/>
    </row>
    <row r="50" spans="1:8" x14ac:dyDescent="0.25">
      <c r="A50" s="39"/>
      <c r="B50" s="47"/>
      <c r="C50" s="53"/>
      <c r="D50" s="48"/>
      <c r="E50" s="49"/>
      <c r="F50" s="52"/>
      <c r="G50" s="51"/>
      <c r="H50" s="45"/>
    </row>
    <row r="51" spans="1:8" x14ac:dyDescent="0.25">
      <c r="A51" s="39"/>
      <c r="B51" s="47"/>
      <c r="C51" s="53"/>
      <c r="D51" s="48"/>
      <c r="E51" s="49"/>
      <c r="F51" s="52"/>
      <c r="G51" s="51"/>
      <c r="H51" s="45"/>
    </row>
    <row r="52" spans="1:8" x14ac:dyDescent="0.25">
      <c r="A52" s="54"/>
      <c r="B52" s="47"/>
      <c r="C52" s="53"/>
      <c r="D52" s="48"/>
      <c r="E52" s="55"/>
      <c r="F52" s="52"/>
      <c r="G52" s="51"/>
      <c r="H52" s="45"/>
    </row>
    <row r="53" spans="1:8" x14ac:dyDescent="0.25">
      <c r="A53" s="54"/>
      <c r="B53" s="47"/>
      <c r="C53" s="38"/>
      <c r="D53" s="48"/>
      <c r="E53" s="55"/>
      <c r="F53" s="52"/>
      <c r="G53" s="51"/>
      <c r="H53" s="45"/>
    </row>
    <row r="54" spans="1:8" x14ac:dyDescent="0.25">
      <c r="A54" s="54"/>
      <c r="B54" s="47"/>
      <c r="C54" s="38"/>
      <c r="D54" s="40"/>
      <c r="E54" s="56"/>
      <c r="F54" s="57"/>
      <c r="G54" s="51"/>
      <c r="H54" s="45"/>
    </row>
    <row r="55" spans="1:8" x14ac:dyDescent="0.25">
      <c r="A55" s="54"/>
      <c r="B55" s="47"/>
      <c r="C55" s="38"/>
      <c r="D55" s="40"/>
      <c r="E55" s="56"/>
      <c r="F55" s="58"/>
      <c r="G55" s="51"/>
      <c r="H55" s="45"/>
    </row>
    <row r="56" spans="1:8" x14ac:dyDescent="0.25">
      <c r="A56" s="54"/>
      <c r="B56" s="47"/>
      <c r="C56" s="53"/>
      <c r="D56" s="40"/>
      <c r="E56" s="56"/>
      <c r="F56" s="58"/>
      <c r="G56" s="58"/>
      <c r="H56" s="37"/>
    </row>
    <row r="57" spans="1:8" x14ac:dyDescent="0.25">
      <c r="A57" s="54"/>
      <c r="B57" s="47"/>
      <c r="C57" s="53"/>
      <c r="D57" s="40"/>
      <c r="E57" s="56"/>
      <c r="F57" s="58"/>
      <c r="G57" s="58"/>
      <c r="H57" s="45"/>
    </row>
    <row r="58" spans="1:8" x14ac:dyDescent="0.25">
      <c r="A58" s="54"/>
      <c r="B58" s="47"/>
      <c r="C58" s="53"/>
      <c r="D58" s="62"/>
      <c r="E58" s="56"/>
      <c r="F58" s="18"/>
      <c r="G58" s="19"/>
      <c r="H58" s="45"/>
    </row>
    <row r="59" spans="1:8" x14ac:dyDescent="0.25">
      <c r="A59" s="59"/>
      <c r="B59" s="47"/>
      <c r="C59" s="53"/>
      <c r="D59" s="40"/>
      <c r="E59" s="13"/>
      <c r="F59" s="14"/>
      <c r="G59" s="60"/>
      <c r="H59" s="37"/>
    </row>
    <row r="60" spans="1:8" x14ac:dyDescent="0.25">
      <c r="A60" s="54"/>
      <c r="B60" s="47"/>
      <c r="C60" s="53"/>
      <c r="D60" s="40"/>
      <c r="E60" s="56"/>
      <c r="F60" s="58"/>
      <c r="G60" s="51"/>
      <c r="H60" s="45"/>
    </row>
    <row r="61" spans="1:8" x14ac:dyDescent="0.25">
      <c r="A61" s="54"/>
      <c r="B61" s="47"/>
      <c r="C61" s="53"/>
      <c r="D61" s="40"/>
      <c r="E61" s="56"/>
      <c r="F61" s="58"/>
      <c r="G61" s="51"/>
      <c r="H61" s="45"/>
    </row>
    <row r="62" spans="1:8" x14ac:dyDescent="0.25">
      <c r="A62" s="54"/>
      <c r="B62" s="47"/>
      <c r="C62" s="53"/>
      <c r="D62" s="40"/>
      <c r="E62" s="56"/>
      <c r="F62" s="58"/>
      <c r="G62" s="51"/>
      <c r="H62" s="45"/>
    </row>
    <row r="63" spans="1:8" x14ac:dyDescent="0.25">
      <c r="A63" s="54"/>
      <c r="B63" s="47"/>
      <c r="C63" s="53"/>
      <c r="D63" s="40"/>
      <c r="E63" s="56"/>
      <c r="F63" s="58"/>
      <c r="G63" s="51"/>
      <c r="H63" s="45"/>
    </row>
    <row r="64" spans="1:8" x14ac:dyDescent="0.25">
      <c r="A64" s="54"/>
      <c r="B64" s="47"/>
      <c r="C64" s="41"/>
      <c r="D64" s="40"/>
      <c r="E64" s="56"/>
      <c r="F64" s="58"/>
      <c r="G64" s="51"/>
      <c r="H64" s="45"/>
    </row>
    <row r="65" spans="1:8" x14ac:dyDescent="0.25">
      <c r="A65" s="54"/>
      <c r="B65" s="47"/>
      <c r="C65" s="53"/>
      <c r="D65" s="40"/>
      <c r="E65" s="56"/>
      <c r="F65" s="58"/>
      <c r="G65" s="51"/>
      <c r="H65" s="61"/>
    </row>
    <row r="66" spans="1:8" x14ac:dyDescent="0.25">
      <c r="A66" s="54"/>
      <c r="B66" s="41"/>
      <c r="C66" s="53"/>
      <c r="D66" s="40"/>
      <c r="E66" s="56"/>
      <c r="F66" s="58"/>
      <c r="G66" s="51"/>
      <c r="H66" s="37"/>
    </row>
    <row r="67" spans="1:8" x14ac:dyDescent="0.25">
      <c r="A67" s="8"/>
      <c r="B67" s="12"/>
      <c r="C67" s="10"/>
      <c r="D67" s="11"/>
      <c r="E67" s="13"/>
      <c r="F67" s="14"/>
      <c r="G67" s="15"/>
      <c r="H67" s="16"/>
    </row>
    <row r="68" spans="1:8" x14ac:dyDescent="0.25">
      <c r="A68" s="8"/>
      <c r="B68" s="17"/>
      <c r="C68" s="17"/>
      <c r="D68" s="62"/>
      <c r="E68" s="63"/>
      <c r="F68" s="18"/>
      <c r="G68" s="19"/>
      <c r="H68" s="45"/>
    </row>
    <row r="69" spans="1:8" x14ac:dyDescent="0.25">
      <c r="A69" s="8"/>
      <c r="B69" s="12"/>
      <c r="C69" s="20"/>
      <c r="D69" s="21"/>
      <c r="E69" s="13"/>
      <c r="F69" s="14"/>
      <c r="G69" s="15"/>
      <c r="H69" s="16"/>
    </row>
    <row r="70" spans="1:8" x14ac:dyDescent="0.25">
      <c r="A70" s="8"/>
      <c r="B70" s="12"/>
      <c r="C70" s="10"/>
      <c r="D70" s="21"/>
      <c r="E70" s="13"/>
      <c r="F70" s="14"/>
      <c r="G70" s="15"/>
      <c r="H70" s="22"/>
    </row>
    <row r="71" spans="1:8" x14ac:dyDescent="0.25">
      <c r="A71" s="23"/>
      <c r="B71" s="12"/>
      <c r="C71" s="20"/>
      <c r="D71" s="21"/>
      <c r="E71" s="13"/>
      <c r="F71" s="14"/>
      <c r="G71" s="15"/>
      <c r="H71" s="16"/>
    </row>
    <row r="72" spans="1:8" x14ac:dyDescent="0.25">
      <c r="A72" s="23"/>
      <c r="B72" s="17"/>
      <c r="C72" s="17"/>
      <c r="D72" s="24"/>
      <c r="E72" s="25"/>
      <c r="F72" s="26"/>
      <c r="G72" s="19"/>
      <c r="H72" s="9"/>
    </row>
    <row r="73" spans="1:8" x14ac:dyDescent="0.25">
      <c r="A73" s="23"/>
      <c r="B73" s="12"/>
      <c r="C73" s="20"/>
      <c r="D73" s="27"/>
      <c r="E73" s="28"/>
      <c r="F73" s="29"/>
      <c r="G73" s="15"/>
      <c r="H73" s="9"/>
    </row>
    <row r="74" spans="1:8" x14ac:dyDescent="0.25">
      <c r="A74" s="8"/>
      <c r="B74" s="17"/>
      <c r="C74" s="17"/>
      <c r="D74" s="24"/>
      <c r="E74" s="25"/>
      <c r="F74" s="26"/>
      <c r="G74" s="19"/>
      <c r="H74" s="16"/>
    </row>
    <row r="75" spans="1:8" x14ac:dyDescent="0.25">
      <c r="A75" s="7"/>
      <c r="B75" s="30"/>
      <c r="C75" s="31"/>
      <c r="D75" s="31"/>
      <c r="E75" s="31"/>
      <c r="F75" s="32"/>
      <c r="G75" s="32"/>
      <c r="H75" s="32"/>
    </row>
    <row r="76" spans="1:8" x14ac:dyDescent="0.25">
      <c r="A76" s="36"/>
      <c r="B76" s="33"/>
      <c r="C76" s="34"/>
      <c r="D76" s="34"/>
      <c r="E76" s="34"/>
      <c r="F76" s="35"/>
      <c r="G76" s="35"/>
      <c r="H76" s="35"/>
    </row>
    <row r="77" spans="1:8" x14ac:dyDescent="0.25">
      <c r="A77" s="36"/>
      <c r="B77" s="33"/>
      <c r="C77" s="34"/>
      <c r="D77" s="34"/>
      <c r="E77" s="34"/>
      <c r="F77" s="35"/>
      <c r="G77" s="35"/>
      <c r="H77" s="35"/>
    </row>
    <row r="78" spans="1:8" x14ac:dyDescent="0.25">
      <c r="B78" s="4"/>
      <c r="C78" s="5"/>
      <c r="D78" s="5"/>
      <c r="E78" s="5"/>
      <c r="F78" s="6"/>
      <c r="G78" s="6"/>
      <c r="H78" s="6"/>
    </row>
  </sheetData>
  <mergeCells count="7">
    <mergeCell ref="C17:H17"/>
    <mergeCell ref="B8:E8"/>
    <mergeCell ref="B9:D9"/>
    <mergeCell ref="E9:E10"/>
    <mergeCell ref="B10:D10"/>
    <mergeCell ref="B12:B15"/>
    <mergeCell ref="C12:H15"/>
  </mergeCells>
  <pageMargins left="0.25" right="0.25" top="0.75" bottom="0.75" header="0.3" footer="0.3"/>
  <pageSetup paperSize="2048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0"/>
  <sheetViews>
    <sheetView topLeftCell="A13" workbookViewId="0">
      <selection activeCell="C28" sqref="C28:C29"/>
    </sheetView>
  </sheetViews>
  <sheetFormatPr baseColWidth="10" defaultRowHeight="15" x14ac:dyDescent="0.25"/>
  <cols>
    <col min="1" max="1" width="3.28515625" customWidth="1"/>
    <col min="2" max="2" width="33.7109375" customWidth="1"/>
    <col min="3" max="3" width="21.85546875" customWidth="1"/>
    <col min="4" max="4" width="9.42578125" customWidth="1"/>
    <col min="5" max="5" width="13" customWidth="1"/>
    <col min="6" max="6" width="15" customWidth="1"/>
    <col min="7" max="7" width="15.5703125" customWidth="1"/>
    <col min="8" max="8" width="50" customWidth="1"/>
  </cols>
  <sheetData>
    <row r="2" spans="1:8" ht="25.5" customHeight="1" x14ac:dyDescent="0.25"/>
    <row r="3" spans="1:8" ht="21.75" customHeight="1" x14ac:dyDescent="0.25">
      <c r="B3" s="115"/>
      <c r="C3" s="115"/>
      <c r="D3" s="115"/>
      <c r="E3" s="115"/>
      <c r="F3" s="82"/>
      <c r="G3" s="82"/>
      <c r="H3" s="82"/>
    </row>
    <row r="4" spans="1:8" ht="21.75" customHeight="1" x14ac:dyDescent="0.25">
      <c r="B4" s="106"/>
      <c r="C4" s="106"/>
      <c r="D4" s="106"/>
      <c r="E4" s="106"/>
      <c r="F4" s="82"/>
      <c r="G4" s="82"/>
      <c r="H4" s="82"/>
    </row>
    <row r="5" spans="1:8" ht="21.75" customHeight="1" x14ac:dyDescent="0.25">
      <c r="B5" s="106"/>
      <c r="C5" s="106"/>
      <c r="D5" s="106"/>
      <c r="E5" s="106"/>
      <c r="F5" s="82"/>
      <c r="G5" s="82"/>
      <c r="H5" s="82"/>
    </row>
    <row r="6" spans="1:8" ht="21.75" customHeight="1" x14ac:dyDescent="0.25">
      <c r="B6" s="106"/>
      <c r="C6" s="106"/>
      <c r="D6" s="106"/>
      <c r="E6" s="106"/>
      <c r="F6" s="82"/>
      <c r="G6" s="82"/>
      <c r="H6" s="82"/>
    </row>
    <row r="7" spans="1:8" x14ac:dyDescent="0.25">
      <c r="B7" s="130" t="s">
        <v>0</v>
      </c>
      <c r="C7" s="130"/>
      <c r="D7" s="130"/>
      <c r="E7" s="117"/>
      <c r="F7" s="82"/>
      <c r="G7" s="82"/>
      <c r="H7" s="82"/>
    </row>
    <row r="8" spans="1:8" x14ac:dyDescent="0.25">
      <c r="A8" s="64"/>
      <c r="B8" s="115" t="s">
        <v>1</v>
      </c>
      <c r="C8" s="115"/>
      <c r="D8" s="115"/>
      <c r="E8" s="117"/>
      <c r="F8" s="82"/>
      <c r="G8" s="82"/>
      <c r="H8" s="82"/>
    </row>
    <row r="9" spans="1:8" x14ac:dyDescent="0.25">
      <c r="B9" s="107" t="s">
        <v>42</v>
      </c>
      <c r="C9" s="106">
        <v>2020</v>
      </c>
      <c r="D9" s="71"/>
      <c r="E9" s="84"/>
      <c r="F9" s="82"/>
      <c r="G9" s="94"/>
      <c r="H9" s="82"/>
    </row>
    <row r="10" spans="1:8" ht="15" customHeight="1" x14ac:dyDescent="0.25">
      <c r="B10" s="118" t="s">
        <v>2</v>
      </c>
      <c r="C10" s="121" t="s">
        <v>3</v>
      </c>
      <c r="D10" s="122"/>
      <c r="E10" s="122"/>
      <c r="F10" s="122"/>
      <c r="G10" s="122"/>
      <c r="H10" s="123"/>
    </row>
    <row r="11" spans="1:8" x14ac:dyDescent="0.25">
      <c r="B11" s="119"/>
      <c r="C11" s="124"/>
      <c r="D11" s="125"/>
      <c r="E11" s="125"/>
      <c r="F11" s="125"/>
      <c r="G11" s="125"/>
      <c r="H11" s="126"/>
    </row>
    <row r="12" spans="1:8" x14ac:dyDescent="0.25">
      <c r="B12" s="119"/>
      <c r="C12" s="124"/>
      <c r="D12" s="125"/>
      <c r="E12" s="125"/>
      <c r="F12" s="125"/>
      <c r="G12" s="125"/>
      <c r="H12" s="126"/>
    </row>
    <row r="13" spans="1:8" x14ac:dyDescent="0.25">
      <c r="B13" s="120"/>
      <c r="C13" s="127"/>
      <c r="D13" s="128"/>
      <c r="E13" s="128"/>
      <c r="F13" s="128"/>
      <c r="G13" s="128"/>
      <c r="H13" s="129"/>
    </row>
    <row r="14" spans="1:8" x14ac:dyDescent="0.25">
      <c r="B14" s="83"/>
      <c r="C14" s="85"/>
      <c r="D14" s="71"/>
      <c r="E14" s="84"/>
      <c r="F14" s="86"/>
      <c r="G14" s="82"/>
      <c r="H14" s="82"/>
    </row>
    <row r="15" spans="1:8" ht="15" customHeight="1" x14ac:dyDescent="0.25">
      <c r="B15" s="72" t="s">
        <v>4</v>
      </c>
      <c r="C15" s="112" t="s">
        <v>5</v>
      </c>
      <c r="D15" s="113"/>
      <c r="E15" s="113"/>
      <c r="F15" s="113"/>
      <c r="G15" s="113"/>
      <c r="H15" s="114"/>
    </row>
    <row r="16" spans="1:8" ht="15.75" thickBot="1" x14ac:dyDescent="0.3">
      <c r="B16" s="83"/>
      <c r="C16" s="73"/>
      <c r="D16" s="73"/>
      <c r="E16" s="74"/>
      <c r="F16" s="75"/>
      <c r="G16" s="82"/>
      <c r="H16" s="82"/>
    </row>
    <row r="17" spans="1:8" ht="15.75" thickBot="1" x14ac:dyDescent="0.3">
      <c r="B17" s="76" t="s">
        <v>6</v>
      </c>
      <c r="C17" s="104">
        <v>138667276</v>
      </c>
      <c r="D17" s="73"/>
      <c r="E17" s="74"/>
      <c r="F17" s="75"/>
      <c r="G17" s="82"/>
      <c r="H17" s="82"/>
    </row>
    <row r="18" spans="1:8" ht="15.75" thickBot="1" x14ac:dyDescent="0.3">
      <c r="B18" s="77" t="s">
        <v>7</v>
      </c>
      <c r="C18" s="87">
        <v>0</v>
      </c>
      <c r="D18" s="73"/>
      <c r="E18" s="74"/>
      <c r="F18" s="75"/>
      <c r="G18" s="82"/>
      <c r="H18" s="82"/>
    </row>
    <row r="19" spans="1:8" ht="15.75" thickBot="1" x14ac:dyDescent="0.3">
      <c r="B19" s="78" t="s">
        <v>8</v>
      </c>
      <c r="C19" s="88">
        <f>+'Primer T. 2020'!C21+E36</f>
        <v>107829645</v>
      </c>
      <c r="D19" s="73"/>
      <c r="E19" s="110"/>
      <c r="F19" s="75"/>
      <c r="G19" s="82"/>
      <c r="H19" s="82"/>
    </row>
    <row r="20" spans="1:8" ht="15.75" thickBot="1" x14ac:dyDescent="0.3">
      <c r="B20" s="79" t="s">
        <v>9</v>
      </c>
      <c r="C20" s="104">
        <f>+C17+C18-C19</f>
        <v>30837631</v>
      </c>
      <c r="D20" s="73"/>
      <c r="E20" s="74"/>
      <c r="F20" s="75"/>
      <c r="G20" s="82"/>
      <c r="H20" s="82"/>
    </row>
    <row r="21" spans="1:8" x14ac:dyDescent="0.25">
      <c r="B21" s="89"/>
      <c r="C21" s="84"/>
      <c r="D21" s="84"/>
      <c r="E21" s="84"/>
      <c r="F21" s="90"/>
      <c r="G21" s="90"/>
      <c r="H21" s="90"/>
    </row>
    <row r="22" spans="1:8" ht="25.5" x14ac:dyDescent="0.25">
      <c r="A22" s="108" t="s">
        <v>10</v>
      </c>
      <c r="B22" s="80" t="s">
        <v>11</v>
      </c>
      <c r="C22" s="80" t="s">
        <v>12</v>
      </c>
      <c r="D22" s="80" t="s">
        <v>13</v>
      </c>
      <c r="E22" s="80" t="s">
        <v>14</v>
      </c>
      <c r="F22" s="80" t="s">
        <v>15</v>
      </c>
      <c r="G22" s="80" t="s">
        <v>16</v>
      </c>
      <c r="H22" s="80" t="s">
        <v>17</v>
      </c>
    </row>
    <row r="23" spans="1:8" x14ac:dyDescent="0.25">
      <c r="A23" s="95">
        <v>1</v>
      </c>
      <c r="B23" s="91" t="s">
        <v>36</v>
      </c>
      <c r="C23" s="105" t="s">
        <v>35</v>
      </c>
      <c r="D23" s="81">
        <v>411</v>
      </c>
      <c r="E23" s="101">
        <v>18524056</v>
      </c>
      <c r="F23" s="93">
        <v>43917</v>
      </c>
      <c r="G23" s="93">
        <v>43927</v>
      </c>
      <c r="H23" s="91" t="s">
        <v>34</v>
      </c>
    </row>
    <row r="24" spans="1:8" ht="25.5" customHeight="1" x14ac:dyDescent="0.25">
      <c r="A24" s="111">
        <v>2</v>
      </c>
      <c r="B24" s="91" t="s">
        <v>46</v>
      </c>
      <c r="C24" s="105" t="s">
        <v>27</v>
      </c>
      <c r="D24" s="105">
        <v>348</v>
      </c>
      <c r="E24" s="101">
        <v>1443500</v>
      </c>
      <c r="F24" s="93">
        <v>43914</v>
      </c>
      <c r="G24" s="93">
        <v>43951</v>
      </c>
      <c r="H24" s="91" t="s">
        <v>21</v>
      </c>
    </row>
    <row r="25" spans="1:8" ht="26.25" x14ac:dyDescent="0.25">
      <c r="A25" s="111">
        <v>3</v>
      </c>
      <c r="B25" s="91" t="s">
        <v>36</v>
      </c>
      <c r="C25" s="105" t="s">
        <v>24</v>
      </c>
      <c r="D25" s="81">
        <v>355</v>
      </c>
      <c r="E25" s="101">
        <v>9130</v>
      </c>
      <c r="F25" s="93">
        <v>43914</v>
      </c>
      <c r="G25" s="93">
        <v>43930</v>
      </c>
      <c r="H25" s="91" t="s">
        <v>41</v>
      </c>
    </row>
    <row r="26" spans="1:8" ht="26.25" x14ac:dyDescent="0.25">
      <c r="A26" s="111">
        <v>4</v>
      </c>
      <c r="B26" s="91" t="s">
        <v>36</v>
      </c>
      <c r="C26" s="105" t="s">
        <v>24</v>
      </c>
      <c r="D26" s="81">
        <v>540</v>
      </c>
      <c r="E26" s="101">
        <v>736114</v>
      </c>
      <c r="F26" s="93">
        <v>43929</v>
      </c>
      <c r="G26" s="93">
        <v>43949</v>
      </c>
      <c r="H26" s="91" t="s">
        <v>41</v>
      </c>
    </row>
    <row r="27" spans="1:8" ht="26.25" x14ac:dyDescent="0.25">
      <c r="A27" s="111">
        <v>5</v>
      </c>
      <c r="B27" s="91" t="s">
        <v>45</v>
      </c>
      <c r="C27" s="105" t="s">
        <v>27</v>
      </c>
      <c r="D27" s="81">
        <v>543</v>
      </c>
      <c r="E27" s="101">
        <v>54284</v>
      </c>
      <c r="F27" s="93">
        <v>43929</v>
      </c>
      <c r="G27" s="93">
        <v>43949</v>
      </c>
      <c r="H27" s="91" t="s">
        <v>37</v>
      </c>
    </row>
    <row r="28" spans="1:8" ht="26.25" x14ac:dyDescent="0.25">
      <c r="A28" s="95">
        <v>6</v>
      </c>
      <c r="B28" s="91" t="s">
        <v>36</v>
      </c>
      <c r="C28" s="105" t="s">
        <v>24</v>
      </c>
      <c r="D28" s="81">
        <v>602</v>
      </c>
      <c r="E28" s="101">
        <v>410128</v>
      </c>
      <c r="F28" s="93">
        <v>43938</v>
      </c>
      <c r="G28" s="93">
        <v>43951</v>
      </c>
      <c r="H28" s="91" t="s">
        <v>41</v>
      </c>
    </row>
    <row r="29" spans="1:8" x14ac:dyDescent="0.25">
      <c r="A29" s="95">
        <v>7</v>
      </c>
      <c r="B29" s="91" t="s">
        <v>47</v>
      </c>
      <c r="C29" s="105" t="s">
        <v>46</v>
      </c>
      <c r="D29" s="81">
        <v>679</v>
      </c>
      <c r="E29" s="101">
        <v>624260</v>
      </c>
      <c r="F29" s="93">
        <v>43951</v>
      </c>
      <c r="G29" s="93">
        <v>43966</v>
      </c>
      <c r="H29" s="91" t="s">
        <v>18</v>
      </c>
    </row>
    <row r="30" spans="1:8" ht="26.25" x14ac:dyDescent="0.25">
      <c r="A30" s="111">
        <v>8</v>
      </c>
      <c r="B30" s="91" t="s">
        <v>36</v>
      </c>
      <c r="C30" s="105" t="s">
        <v>24</v>
      </c>
      <c r="D30" s="81">
        <v>765</v>
      </c>
      <c r="E30" s="101">
        <v>11710837</v>
      </c>
      <c r="F30" s="93">
        <v>43970</v>
      </c>
      <c r="G30" s="93">
        <v>43980</v>
      </c>
      <c r="H30" s="91" t="s">
        <v>41</v>
      </c>
    </row>
    <row r="31" spans="1:8" ht="26.25" x14ac:dyDescent="0.25">
      <c r="A31" s="111">
        <v>9</v>
      </c>
      <c r="B31" s="91" t="s">
        <v>46</v>
      </c>
      <c r="C31" s="105" t="s">
        <v>48</v>
      </c>
      <c r="D31" s="105">
        <v>865</v>
      </c>
      <c r="E31" s="101">
        <v>60000</v>
      </c>
      <c r="F31" s="93">
        <v>43984</v>
      </c>
      <c r="G31" s="93">
        <v>43991</v>
      </c>
      <c r="H31" s="91" t="s">
        <v>25</v>
      </c>
    </row>
    <row r="32" spans="1:8" x14ac:dyDescent="0.25">
      <c r="A32" s="95">
        <v>10</v>
      </c>
      <c r="B32" s="91" t="s">
        <v>50</v>
      </c>
      <c r="C32" s="105" t="s">
        <v>51</v>
      </c>
      <c r="D32" s="105">
        <v>874</v>
      </c>
      <c r="E32" s="101">
        <v>300000</v>
      </c>
      <c r="F32" s="93">
        <v>43985</v>
      </c>
      <c r="G32" s="93">
        <v>43987</v>
      </c>
      <c r="H32" s="91" t="s">
        <v>19</v>
      </c>
    </row>
    <row r="33" spans="1:8" ht="26.25" x14ac:dyDescent="0.25">
      <c r="A33" s="111">
        <v>11</v>
      </c>
      <c r="B33" s="91" t="s">
        <v>46</v>
      </c>
      <c r="C33" s="105" t="s">
        <v>24</v>
      </c>
      <c r="D33" s="81">
        <v>878</v>
      </c>
      <c r="E33" s="101">
        <v>26794947</v>
      </c>
      <c r="F33" s="93">
        <v>43985</v>
      </c>
      <c r="G33" s="93">
        <v>43994</v>
      </c>
      <c r="H33" s="91" t="s">
        <v>49</v>
      </c>
    </row>
    <row r="34" spans="1:8" x14ac:dyDescent="0.25">
      <c r="A34" s="95">
        <v>12</v>
      </c>
      <c r="B34" s="91"/>
      <c r="C34" s="96"/>
      <c r="D34" s="80"/>
      <c r="E34" s="101"/>
      <c r="F34" s="98"/>
      <c r="G34" s="99"/>
      <c r="H34" s="100"/>
    </row>
    <row r="35" spans="1:8" x14ac:dyDescent="0.25">
      <c r="A35" s="95">
        <v>13</v>
      </c>
      <c r="B35" s="91"/>
      <c r="C35" s="96"/>
      <c r="D35" s="80"/>
      <c r="E35" s="97"/>
      <c r="F35" s="98"/>
      <c r="G35" s="99"/>
      <c r="H35" s="100"/>
    </row>
    <row r="36" spans="1:8" x14ac:dyDescent="0.25">
      <c r="A36" s="95"/>
      <c r="B36" s="91"/>
      <c r="C36" s="91"/>
      <c r="D36" s="80"/>
      <c r="E36" s="97">
        <f>SUM(E23:E35)</f>
        <v>60667256</v>
      </c>
      <c r="F36" s="98"/>
      <c r="G36" s="99"/>
      <c r="H36" s="100"/>
    </row>
    <row r="37" spans="1:8" x14ac:dyDescent="0.25">
      <c r="A37" s="95"/>
      <c r="B37" s="91"/>
      <c r="C37" s="91"/>
      <c r="D37" s="105"/>
      <c r="E37" s="101"/>
      <c r="F37" s="93"/>
      <c r="G37" s="93"/>
      <c r="H37" s="91"/>
    </row>
    <row r="40" spans="1:8" x14ac:dyDescent="0.25">
      <c r="B40" s="109" t="s">
        <v>63</v>
      </c>
    </row>
  </sheetData>
  <mergeCells count="7">
    <mergeCell ref="C15:H15"/>
    <mergeCell ref="B3:E3"/>
    <mergeCell ref="B7:D7"/>
    <mergeCell ref="E7:E8"/>
    <mergeCell ref="B8:D8"/>
    <mergeCell ref="B10:B13"/>
    <mergeCell ref="C10:H1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38"/>
  <sheetViews>
    <sheetView topLeftCell="A13" workbookViewId="0">
      <selection activeCell="C28" sqref="C28:C29"/>
    </sheetView>
  </sheetViews>
  <sheetFormatPr baseColWidth="10" defaultRowHeight="15" x14ac:dyDescent="0.25"/>
  <cols>
    <col min="1" max="1" width="3.7109375" customWidth="1"/>
    <col min="2" max="2" width="35.42578125" customWidth="1"/>
    <col min="3" max="3" width="18" customWidth="1"/>
    <col min="4" max="4" width="10.85546875" customWidth="1"/>
    <col min="6" max="6" width="16.140625" customWidth="1"/>
    <col min="7" max="7" width="13.7109375" customWidth="1"/>
    <col min="8" max="8" width="38.42578125" customWidth="1"/>
    <col min="12" max="12" width="11.140625" customWidth="1"/>
  </cols>
  <sheetData>
    <row r="3" spans="1:8" x14ac:dyDescent="0.25">
      <c r="B3" s="115"/>
      <c r="C3" s="115"/>
      <c r="D3" s="115"/>
      <c r="E3" s="115"/>
      <c r="F3" s="82"/>
      <c r="G3" s="82"/>
      <c r="H3" s="82"/>
    </row>
    <row r="4" spans="1:8" x14ac:dyDescent="0.25">
      <c r="B4" s="106"/>
      <c r="C4" s="106"/>
      <c r="D4" s="106"/>
      <c r="E4" s="106"/>
      <c r="F4" s="82"/>
      <c r="G4" s="82"/>
      <c r="H4" s="82"/>
    </row>
    <row r="5" spans="1:8" x14ac:dyDescent="0.25">
      <c r="B5" s="106"/>
      <c r="C5" s="106"/>
      <c r="D5" s="106"/>
      <c r="E5" s="106"/>
      <c r="F5" s="82"/>
      <c r="G5" s="82"/>
      <c r="H5" s="82"/>
    </row>
    <row r="6" spans="1:8" x14ac:dyDescent="0.25">
      <c r="B6" s="106"/>
      <c r="C6" s="106"/>
      <c r="D6" s="106"/>
      <c r="E6" s="106"/>
      <c r="F6" s="82"/>
      <c r="G6" s="82"/>
      <c r="H6" s="82"/>
    </row>
    <row r="7" spans="1:8" x14ac:dyDescent="0.25">
      <c r="B7" s="106"/>
      <c r="C7" s="106"/>
      <c r="D7" s="106"/>
      <c r="E7" s="106"/>
      <c r="F7" s="82"/>
      <c r="G7" s="82"/>
      <c r="H7" s="82"/>
    </row>
    <row r="8" spans="1:8" x14ac:dyDescent="0.25">
      <c r="B8" s="106"/>
      <c r="C8" s="106"/>
      <c r="D8" s="106"/>
      <c r="E8" s="106"/>
      <c r="F8" s="82"/>
      <c r="G8" s="82"/>
      <c r="H8" s="82"/>
    </row>
    <row r="9" spans="1:8" x14ac:dyDescent="0.25">
      <c r="B9" s="116" t="s">
        <v>0</v>
      </c>
      <c r="C9" s="116"/>
      <c r="D9" s="116"/>
      <c r="E9" s="117"/>
      <c r="F9" s="82"/>
      <c r="G9" s="82"/>
      <c r="H9" s="82"/>
    </row>
    <row r="10" spans="1:8" x14ac:dyDescent="0.25">
      <c r="A10" s="64"/>
      <c r="B10" s="115" t="s">
        <v>1</v>
      </c>
      <c r="C10" s="115"/>
      <c r="D10" s="115"/>
      <c r="E10" s="117"/>
      <c r="F10" s="82"/>
      <c r="G10" s="82"/>
      <c r="H10" s="82"/>
    </row>
    <row r="11" spans="1:8" x14ac:dyDescent="0.25">
      <c r="B11" s="107" t="s">
        <v>44</v>
      </c>
      <c r="C11" s="106">
        <v>2020</v>
      </c>
      <c r="D11" s="71"/>
      <c r="E11" s="84"/>
      <c r="F11" s="82"/>
      <c r="G11" s="94"/>
      <c r="H11" s="82"/>
    </row>
    <row r="12" spans="1:8" x14ac:dyDescent="0.25">
      <c r="B12" s="118" t="s">
        <v>2</v>
      </c>
      <c r="C12" s="121" t="s">
        <v>3</v>
      </c>
      <c r="D12" s="122"/>
      <c r="E12" s="122"/>
      <c r="F12" s="122"/>
      <c r="G12" s="122"/>
      <c r="H12" s="123"/>
    </row>
    <row r="13" spans="1:8" x14ac:dyDescent="0.25">
      <c r="B13" s="119"/>
      <c r="C13" s="124"/>
      <c r="D13" s="125"/>
      <c r="E13" s="125"/>
      <c r="F13" s="125"/>
      <c r="G13" s="125"/>
      <c r="H13" s="126"/>
    </row>
    <row r="14" spans="1:8" x14ac:dyDescent="0.25">
      <c r="B14" s="119"/>
      <c r="C14" s="124"/>
      <c r="D14" s="125"/>
      <c r="E14" s="125"/>
      <c r="F14" s="125"/>
      <c r="G14" s="125"/>
      <c r="H14" s="126"/>
    </row>
    <row r="15" spans="1:8" x14ac:dyDescent="0.25">
      <c r="B15" s="120"/>
      <c r="C15" s="127"/>
      <c r="D15" s="128"/>
      <c r="E15" s="128"/>
      <c r="F15" s="128"/>
      <c r="G15" s="128"/>
      <c r="H15" s="129"/>
    </row>
    <row r="16" spans="1:8" x14ac:dyDescent="0.25">
      <c r="B16" s="83"/>
      <c r="C16" s="85"/>
      <c r="D16" s="71"/>
      <c r="E16" s="84"/>
      <c r="F16" s="86"/>
      <c r="G16" s="82"/>
      <c r="H16" s="82"/>
    </row>
    <row r="17" spans="1:8" x14ac:dyDescent="0.25">
      <c r="B17" s="72" t="s">
        <v>4</v>
      </c>
      <c r="C17" s="112" t="s">
        <v>5</v>
      </c>
      <c r="D17" s="113"/>
      <c r="E17" s="113"/>
      <c r="F17" s="113"/>
      <c r="G17" s="113"/>
      <c r="H17" s="114"/>
    </row>
    <row r="18" spans="1:8" ht="15.75" thickBot="1" x14ac:dyDescent="0.3">
      <c r="B18" s="83"/>
      <c r="C18" s="73"/>
      <c r="D18" s="73"/>
      <c r="E18" s="74"/>
      <c r="F18" s="75"/>
      <c r="G18" s="82"/>
      <c r="H18" s="82"/>
    </row>
    <row r="19" spans="1:8" ht="15.75" thickBot="1" x14ac:dyDescent="0.3">
      <c r="B19" s="76" t="s">
        <v>6</v>
      </c>
      <c r="C19" s="104">
        <v>138667276</v>
      </c>
      <c r="D19" s="73"/>
      <c r="E19" s="74"/>
      <c r="F19" s="75"/>
      <c r="G19" s="82"/>
      <c r="H19" s="82"/>
    </row>
    <row r="20" spans="1:8" ht="14.25" customHeight="1" thickBot="1" x14ac:dyDescent="0.3">
      <c r="B20" s="77" t="s">
        <v>7</v>
      </c>
      <c r="C20" s="87">
        <v>0</v>
      </c>
      <c r="D20" s="73"/>
      <c r="E20" s="74"/>
      <c r="F20" s="75"/>
      <c r="G20" s="82"/>
      <c r="H20" s="82"/>
    </row>
    <row r="21" spans="1:8" ht="15" customHeight="1" thickBot="1" x14ac:dyDescent="0.3">
      <c r="B21" s="78" t="s">
        <v>8</v>
      </c>
      <c r="C21" s="88">
        <f>+'Segundo T. 2020'!C19+E33</f>
        <v>108425442</v>
      </c>
      <c r="D21" s="73"/>
      <c r="E21" s="74"/>
      <c r="F21" s="75"/>
      <c r="G21" s="82"/>
      <c r="H21" s="82"/>
    </row>
    <row r="22" spans="1:8" ht="15.75" thickBot="1" x14ac:dyDescent="0.3">
      <c r="B22" s="79" t="s">
        <v>9</v>
      </c>
      <c r="C22" s="104">
        <f>+C19+C20-C21</f>
        <v>30241834</v>
      </c>
      <c r="D22" s="73"/>
      <c r="E22" s="74"/>
      <c r="F22" s="75"/>
      <c r="G22" s="82"/>
      <c r="H22" s="82"/>
    </row>
    <row r="23" spans="1:8" x14ac:dyDescent="0.25">
      <c r="B23" s="89"/>
      <c r="C23" s="84"/>
      <c r="D23" s="84"/>
      <c r="E23" s="84"/>
      <c r="F23" s="90"/>
      <c r="G23" s="90"/>
      <c r="H23" s="90"/>
    </row>
    <row r="24" spans="1:8" ht="25.5" x14ac:dyDescent="0.25">
      <c r="A24" s="108" t="s">
        <v>10</v>
      </c>
      <c r="B24" s="80" t="s">
        <v>11</v>
      </c>
      <c r="C24" s="80" t="s">
        <v>12</v>
      </c>
      <c r="D24" s="80" t="s">
        <v>13</v>
      </c>
      <c r="E24" s="80" t="s">
        <v>14</v>
      </c>
      <c r="F24" s="80" t="s">
        <v>15</v>
      </c>
      <c r="G24" s="80" t="s">
        <v>16</v>
      </c>
      <c r="H24" s="80" t="s">
        <v>17</v>
      </c>
    </row>
    <row r="25" spans="1:8" x14ac:dyDescent="0.25">
      <c r="A25" s="95">
        <v>1</v>
      </c>
      <c r="B25" s="91" t="s">
        <v>46</v>
      </c>
      <c r="C25" s="81" t="s">
        <v>46</v>
      </c>
      <c r="D25" s="105">
        <v>1389</v>
      </c>
      <c r="E25" s="101">
        <v>167456</v>
      </c>
      <c r="F25" s="93">
        <v>44075</v>
      </c>
      <c r="G25" s="93">
        <v>44087</v>
      </c>
      <c r="H25" s="91" t="s">
        <v>37</v>
      </c>
    </row>
    <row r="26" spans="1:8" ht="38.25" x14ac:dyDescent="0.25">
      <c r="A26" s="111">
        <v>2</v>
      </c>
      <c r="B26" s="91" t="s">
        <v>46</v>
      </c>
      <c r="C26" s="81" t="s">
        <v>52</v>
      </c>
      <c r="D26" s="81">
        <v>850</v>
      </c>
      <c r="E26" s="101">
        <v>428341</v>
      </c>
      <c r="F26" s="93">
        <v>43980</v>
      </c>
      <c r="G26" s="93">
        <v>43994</v>
      </c>
      <c r="H26" s="91" t="s">
        <v>18</v>
      </c>
    </row>
    <row r="27" spans="1:8" x14ac:dyDescent="0.25">
      <c r="A27" s="95">
        <v>3</v>
      </c>
      <c r="B27" s="91"/>
      <c r="C27" s="105"/>
      <c r="D27" s="105"/>
      <c r="E27" s="101"/>
      <c r="F27" s="93"/>
      <c r="G27" s="93"/>
      <c r="H27" s="91"/>
    </row>
    <row r="28" spans="1:8" x14ac:dyDescent="0.25">
      <c r="A28" s="95">
        <v>4</v>
      </c>
      <c r="B28" s="91"/>
      <c r="C28" s="105"/>
      <c r="D28" s="105"/>
      <c r="E28" s="101"/>
      <c r="F28" s="93"/>
      <c r="G28" s="93"/>
      <c r="H28" s="91"/>
    </row>
    <row r="29" spans="1:8" x14ac:dyDescent="0.25">
      <c r="A29" s="95">
        <v>5</v>
      </c>
      <c r="B29" s="91"/>
      <c r="C29" s="105"/>
      <c r="D29" s="105"/>
      <c r="E29" s="101"/>
      <c r="F29" s="93"/>
      <c r="G29" s="93"/>
      <c r="H29" s="91"/>
    </row>
    <row r="30" spans="1:8" x14ac:dyDescent="0.25">
      <c r="A30" s="95">
        <v>6</v>
      </c>
      <c r="B30" s="91"/>
      <c r="C30" s="105"/>
      <c r="D30" s="105"/>
      <c r="E30" s="101"/>
      <c r="F30" s="93"/>
      <c r="G30" s="93"/>
      <c r="H30" s="91"/>
    </row>
    <row r="31" spans="1:8" x14ac:dyDescent="0.25">
      <c r="A31" s="95">
        <v>7</v>
      </c>
      <c r="B31" s="91"/>
      <c r="C31" s="105"/>
      <c r="D31" s="105"/>
      <c r="E31" s="101"/>
      <c r="F31" s="93"/>
      <c r="G31" s="93"/>
      <c r="H31" s="91"/>
    </row>
    <row r="32" spans="1:8" x14ac:dyDescent="0.25">
      <c r="A32" s="95">
        <v>8</v>
      </c>
      <c r="B32" s="91"/>
      <c r="C32" s="91"/>
      <c r="D32" s="92"/>
      <c r="E32" s="101"/>
      <c r="F32" s="93"/>
      <c r="G32" s="93"/>
      <c r="H32" s="91"/>
    </row>
    <row r="33" spans="1:8" x14ac:dyDescent="0.25">
      <c r="A33" s="95">
        <v>9</v>
      </c>
      <c r="B33" s="91"/>
      <c r="C33" s="91"/>
      <c r="D33" s="92"/>
      <c r="E33" s="103">
        <f>SUM(E25:E32)</f>
        <v>595797</v>
      </c>
      <c r="F33" s="98"/>
      <c r="G33" s="93"/>
      <c r="H33" s="91"/>
    </row>
    <row r="34" spans="1:8" x14ac:dyDescent="0.25">
      <c r="A34" s="95">
        <v>10</v>
      </c>
      <c r="B34" s="91"/>
      <c r="C34" s="96"/>
      <c r="D34" s="80"/>
      <c r="E34" s="97"/>
      <c r="F34" s="98"/>
      <c r="G34" s="99"/>
      <c r="H34" s="100"/>
    </row>
    <row r="35" spans="1:8" x14ac:dyDescent="0.25">
      <c r="A35" s="95">
        <v>11</v>
      </c>
      <c r="B35" s="91"/>
      <c r="C35" s="96"/>
      <c r="D35" s="80"/>
      <c r="E35" s="97"/>
      <c r="F35" s="98"/>
      <c r="G35" s="99"/>
      <c r="H35" s="100"/>
    </row>
    <row r="38" spans="1:8" x14ac:dyDescent="0.25">
      <c r="B38" s="109" t="s">
        <v>63</v>
      </c>
    </row>
  </sheetData>
  <mergeCells count="7">
    <mergeCell ref="B12:B15"/>
    <mergeCell ref="C12:H15"/>
    <mergeCell ref="C17:H17"/>
    <mergeCell ref="B3:E3"/>
    <mergeCell ref="B9:D9"/>
    <mergeCell ref="E9:E10"/>
    <mergeCell ref="B10:D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H55"/>
  <sheetViews>
    <sheetView tabSelected="1" workbookViewId="0">
      <selection activeCell="B24" sqref="B24"/>
    </sheetView>
  </sheetViews>
  <sheetFormatPr baseColWidth="10" defaultRowHeight="12.75" x14ac:dyDescent="0.2"/>
  <cols>
    <col min="1" max="1" width="3.42578125" style="71" customWidth="1"/>
    <col min="2" max="2" width="39.5703125" style="71" customWidth="1"/>
    <col min="3" max="3" width="16" style="71" customWidth="1"/>
    <col min="4" max="4" width="9.28515625" style="71" customWidth="1"/>
    <col min="5" max="5" width="11.42578125" style="71"/>
    <col min="6" max="6" width="14.140625" style="71" customWidth="1"/>
    <col min="7" max="7" width="13.7109375" style="71" customWidth="1"/>
    <col min="8" max="8" width="46.42578125" style="71" customWidth="1"/>
    <col min="9" max="16384" width="11.42578125" style="71"/>
  </cols>
  <sheetData>
    <row r="4" spans="2:8" x14ac:dyDescent="0.2">
      <c r="B4" s="131"/>
      <c r="C4" s="131"/>
      <c r="D4" s="131"/>
      <c r="E4" s="131"/>
      <c r="F4" s="82"/>
      <c r="G4" s="82"/>
      <c r="H4" s="82"/>
    </row>
    <row r="5" spans="2:8" x14ac:dyDescent="0.2">
      <c r="B5" s="132"/>
      <c r="C5" s="132"/>
      <c r="D5" s="132"/>
      <c r="E5" s="132"/>
      <c r="F5" s="82"/>
      <c r="G5" s="82"/>
      <c r="H5" s="82"/>
    </row>
    <row r="6" spans="2:8" x14ac:dyDescent="0.2">
      <c r="B6" s="132"/>
      <c r="C6" s="132"/>
      <c r="D6" s="132"/>
      <c r="E6" s="132"/>
      <c r="F6" s="82"/>
      <c r="G6" s="82"/>
      <c r="H6" s="82"/>
    </row>
    <row r="7" spans="2:8" x14ac:dyDescent="0.2">
      <c r="B7" s="132"/>
      <c r="C7" s="132"/>
      <c r="D7" s="132"/>
      <c r="E7" s="132"/>
      <c r="F7" s="82"/>
      <c r="G7" s="82"/>
      <c r="H7" s="82"/>
    </row>
    <row r="8" spans="2:8" x14ac:dyDescent="0.2">
      <c r="B8" s="132"/>
      <c r="C8" s="132"/>
      <c r="D8" s="132"/>
      <c r="E8" s="132"/>
      <c r="F8" s="82"/>
      <c r="G8" s="82"/>
      <c r="H8" s="82"/>
    </row>
    <row r="9" spans="2:8" x14ac:dyDescent="0.2">
      <c r="B9" s="132"/>
      <c r="C9" s="132"/>
      <c r="D9" s="132"/>
      <c r="E9" s="132"/>
      <c r="F9" s="82"/>
      <c r="G9" s="82"/>
      <c r="H9" s="82"/>
    </row>
    <row r="10" spans="2:8" x14ac:dyDescent="0.2">
      <c r="B10" s="133" t="s">
        <v>0</v>
      </c>
      <c r="C10" s="133"/>
      <c r="D10" s="133"/>
      <c r="E10" s="117"/>
      <c r="F10" s="82"/>
      <c r="G10" s="82"/>
      <c r="H10" s="82"/>
    </row>
    <row r="11" spans="2:8" x14ac:dyDescent="0.2">
      <c r="B11" s="131" t="s">
        <v>1</v>
      </c>
      <c r="C11" s="131"/>
      <c r="D11" s="131"/>
      <c r="E11" s="117"/>
      <c r="F11" s="82"/>
      <c r="G11" s="82"/>
      <c r="H11" s="82"/>
    </row>
    <row r="12" spans="2:8" x14ac:dyDescent="0.2">
      <c r="B12" s="134" t="s">
        <v>64</v>
      </c>
      <c r="C12" s="132">
        <v>2020</v>
      </c>
      <c r="E12" s="84"/>
      <c r="F12" s="82"/>
      <c r="G12" s="94"/>
      <c r="H12" s="82"/>
    </row>
    <row r="13" spans="2:8" x14ac:dyDescent="0.2">
      <c r="B13" s="135" t="s">
        <v>2</v>
      </c>
      <c r="C13" s="136" t="s">
        <v>3</v>
      </c>
      <c r="D13" s="137"/>
      <c r="E13" s="137"/>
      <c r="F13" s="137"/>
      <c r="G13" s="137"/>
      <c r="H13" s="138"/>
    </row>
    <row r="14" spans="2:8" x14ac:dyDescent="0.2">
      <c r="B14" s="139"/>
      <c r="C14" s="140"/>
      <c r="D14" s="141"/>
      <c r="E14" s="141"/>
      <c r="F14" s="141"/>
      <c r="G14" s="141"/>
      <c r="H14" s="142"/>
    </row>
    <row r="15" spans="2:8" x14ac:dyDescent="0.2">
      <c r="B15" s="139"/>
      <c r="C15" s="140"/>
      <c r="D15" s="141"/>
      <c r="E15" s="141"/>
      <c r="F15" s="141"/>
      <c r="G15" s="141"/>
      <c r="H15" s="142"/>
    </row>
    <row r="16" spans="2:8" x14ac:dyDescent="0.2">
      <c r="B16" s="143"/>
      <c r="C16" s="144"/>
      <c r="D16" s="145"/>
      <c r="E16" s="145"/>
      <c r="F16" s="145"/>
      <c r="G16" s="145"/>
      <c r="H16" s="146"/>
    </row>
    <row r="17" spans="1:8" x14ac:dyDescent="0.2">
      <c r="B17" s="83"/>
      <c r="C17" s="85"/>
      <c r="E17" s="84"/>
      <c r="F17" s="86"/>
      <c r="G17" s="82"/>
      <c r="H17" s="82"/>
    </row>
    <row r="18" spans="1:8" x14ac:dyDescent="0.2">
      <c r="B18" s="147" t="s">
        <v>4</v>
      </c>
      <c r="C18" s="148" t="s">
        <v>5</v>
      </c>
      <c r="D18" s="149"/>
      <c r="E18" s="149"/>
      <c r="F18" s="149"/>
      <c r="G18" s="149"/>
      <c r="H18" s="150"/>
    </row>
    <row r="19" spans="1:8" ht="13.5" thickBot="1" x14ac:dyDescent="0.25">
      <c r="B19" s="83"/>
      <c r="C19" s="151"/>
      <c r="D19" s="151"/>
      <c r="E19" s="152"/>
      <c r="F19" s="153"/>
      <c r="G19" s="82"/>
      <c r="H19" s="82"/>
    </row>
    <row r="20" spans="1:8" ht="13.5" thickBot="1" x14ac:dyDescent="0.25">
      <c r="B20" s="154" t="s">
        <v>6</v>
      </c>
      <c r="C20" s="155">
        <v>138667276</v>
      </c>
      <c r="D20" s="151"/>
      <c r="E20" s="152"/>
      <c r="F20" s="153"/>
      <c r="G20" s="82"/>
      <c r="H20" s="82"/>
    </row>
    <row r="21" spans="1:8" ht="12.75" customHeight="1" thickBot="1" x14ac:dyDescent="0.25">
      <c r="B21" s="156" t="s">
        <v>7</v>
      </c>
      <c r="C21" s="157">
        <f>(E30+E31+E45)</f>
        <v>594484</v>
      </c>
      <c r="D21" s="151"/>
      <c r="E21" s="152"/>
      <c r="F21" s="153"/>
      <c r="G21" s="82"/>
      <c r="H21" s="82"/>
    </row>
    <row r="22" spans="1:8" ht="13.5" thickBot="1" x14ac:dyDescent="0.25">
      <c r="B22" s="158" t="s">
        <v>8</v>
      </c>
      <c r="C22" s="159">
        <f>+'Tercer T. 2020'!C21+E51</f>
        <v>138761760</v>
      </c>
      <c r="D22" s="151"/>
      <c r="E22" s="152"/>
      <c r="F22" s="153"/>
      <c r="G22" s="82"/>
      <c r="H22" s="82"/>
    </row>
    <row r="23" spans="1:8" ht="13.5" thickBot="1" x14ac:dyDescent="0.25">
      <c r="B23" s="160" t="s">
        <v>9</v>
      </c>
      <c r="C23" s="155">
        <f>+C20+C21-C22</f>
        <v>500000</v>
      </c>
      <c r="D23" s="151"/>
      <c r="E23" s="152"/>
      <c r="F23" s="153"/>
      <c r="G23" s="82"/>
      <c r="H23" s="82"/>
    </row>
    <row r="24" spans="1:8" x14ac:dyDescent="0.2">
      <c r="B24" s="89"/>
      <c r="C24" s="84"/>
      <c r="D24" s="84"/>
      <c r="E24" s="84"/>
      <c r="F24" s="90"/>
      <c r="G24" s="90"/>
      <c r="H24" s="90"/>
    </row>
    <row r="25" spans="1:8" ht="38.25" x14ac:dyDescent="0.2">
      <c r="A25" s="161" t="s">
        <v>10</v>
      </c>
      <c r="B25" s="162" t="s">
        <v>11</v>
      </c>
      <c r="C25" s="162" t="s">
        <v>12</v>
      </c>
      <c r="D25" s="162" t="s">
        <v>13</v>
      </c>
      <c r="E25" s="162" t="s">
        <v>14</v>
      </c>
      <c r="F25" s="162" t="s">
        <v>15</v>
      </c>
      <c r="G25" s="162" t="s">
        <v>16</v>
      </c>
      <c r="H25" s="162" t="s">
        <v>17</v>
      </c>
    </row>
    <row r="26" spans="1:8" x14ac:dyDescent="0.2">
      <c r="A26" s="163">
        <v>1</v>
      </c>
      <c r="B26" s="164" t="s">
        <v>46</v>
      </c>
      <c r="C26" s="165" t="s">
        <v>35</v>
      </c>
      <c r="D26" s="166">
        <v>1219</v>
      </c>
      <c r="E26" s="167">
        <v>3224288</v>
      </c>
      <c r="F26" s="168">
        <v>44060</v>
      </c>
      <c r="G26" s="168">
        <v>44071</v>
      </c>
      <c r="H26" s="164" t="s">
        <v>37</v>
      </c>
    </row>
    <row r="27" spans="1:8" x14ac:dyDescent="0.2">
      <c r="A27" s="163">
        <v>2</v>
      </c>
      <c r="B27" s="164" t="s">
        <v>46</v>
      </c>
      <c r="C27" s="166" t="s">
        <v>47</v>
      </c>
      <c r="D27" s="166">
        <v>1222</v>
      </c>
      <c r="E27" s="167">
        <v>145000</v>
      </c>
      <c r="F27" s="168">
        <v>44060</v>
      </c>
      <c r="G27" s="168">
        <v>44124</v>
      </c>
      <c r="H27" s="164" t="s">
        <v>21</v>
      </c>
    </row>
    <row r="28" spans="1:8" x14ac:dyDescent="0.2">
      <c r="A28" s="163">
        <v>3</v>
      </c>
      <c r="B28" s="164" t="s">
        <v>46</v>
      </c>
      <c r="C28" s="165" t="s">
        <v>35</v>
      </c>
      <c r="D28" s="166">
        <v>1227</v>
      </c>
      <c r="E28" s="167">
        <v>19550</v>
      </c>
      <c r="F28" s="168">
        <v>44060</v>
      </c>
      <c r="G28" s="168">
        <v>44071</v>
      </c>
      <c r="H28" s="164" t="s">
        <v>37</v>
      </c>
    </row>
    <row r="29" spans="1:8" s="177" customFormat="1" ht="25.5" x14ac:dyDescent="0.2">
      <c r="A29" s="169">
        <v>4</v>
      </c>
      <c r="B29" s="164" t="s">
        <v>46</v>
      </c>
      <c r="C29" s="165" t="s">
        <v>47</v>
      </c>
      <c r="D29" s="165">
        <v>1447</v>
      </c>
      <c r="E29" s="167">
        <v>19221327</v>
      </c>
      <c r="F29" s="168">
        <v>44095</v>
      </c>
      <c r="G29" s="168">
        <v>44110</v>
      </c>
      <c r="H29" s="164" t="s">
        <v>54</v>
      </c>
    </row>
    <row r="30" spans="1:8" s="177" customFormat="1" x14ac:dyDescent="0.2">
      <c r="A30" s="163">
        <v>5</v>
      </c>
      <c r="B30" s="164" t="s">
        <v>46</v>
      </c>
      <c r="C30" s="166" t="s">
        <v>47</v>
      </c>
      <c r="D30" s="165">
        <v>1449</v>
      </c>
      <c r="E30" s="167">
        <v>151000</v>
      </c>
      <c r="F30" s="168">
        <v>44095</v>
      </c>
      <c r="G30" s="168">
        <v>44110</v>
      </c>
      <c r="H30" s="164" t="s">
        <v>21</v>
      </c>
    </row>
    <row r="31" spans="1:8" s="177" customFormat="1" x14ac:dyDescent="0.2">
      <c r="A31" s="163">
        <v>6</v>
      </c>
      <c r="B31" s="164" t="s">
        <v>46</v>
      </c>
      <c r="C31" s="166" t="s">
        <v>47</v>
      </c>
      <c r="D31" s="166">
        <v>1526</v>
      </c>
      <c r="E31" s="167">
        <v>364984</v>
      </c>
      <c r="F31" s="168">
        <v>44099</v>
      </c>
      <c r="G31" s="168">
        <v>44118</v>
      </c>
      <c r="H31" s="164" t="s">
        <v>21</v>
      </c>
    </row>
    <row r="32" spans="1:8" s="177" customFormat="1" ht="25.5" x14ac:dyDescent="0.2">
      <c r="A32" s="169">
        <v>7</v>
      </c>
      <c r="B32" s="164" t="s">
        <v>53</v>
      </c>
      <c r="C32" s="166" t="s">
        <v>23</v>
      </c>
      <c r="D32" s="165">
        <v>1527</v>
      </c>
      <c r="E32" s="167">
        <v>1561140</v>
      </c>
      <c r="F32" s="168">
        <v>44099</v>
      </c>
      <c r="G32" s="168">
        <v>44118</v>
      </c>
      <c r="H32" s="164" t="s">
        <v>20</v>
      </c>
    </row>
    <row r="33" spans="1:8" s="177" customFormat="1" x14ac:dyDescent="0.2">
      <c r="A33" s="163">
        <v>8</v>
      </c>
      <c r="B33" s="164" t="s">
        <v>46</v>
      </c>
      <c r="C33" s="166" t="s">
        <v>47</v>
      </c>
      <c r="D33" s="166">
        <v>1537</v>
      </c>
      <c r="E33" s="167">
        <v>6300</v>
      </c>
      <c r="F33" s="168">
        <v>44099</v>
      </c>
      <c r="G33" s="168">
        <v>44118</v>
      </c>
      <c r="H33" s="164" t="s">
        <v>37</v>
      </c>
    </row>
    <row r="34" spans="1:8" s="177" customFormat="1" x14ac:dyDescent="0.2">
      <c r="A34" s="163">
        <v>9</v>
      </c>
      <c r="B34" s="164" t="s">
        <v>46</v>
      </c>
      <c r="C34" s="165" t="s">
        <v>35</v>
      </c>
      <c r="D34" s="166">
        <v>1609</v>
      </c>
      <c r="E34" s="167">
        <v>7765</v>
      </c>
      <c r="F34" s="168">
        <v>44117</v>
      </c>
      <c r="G34" s="168">
        <v>44123</v>
      </c>
      <c r="H34" s="164" t="s">
        <v>37</v>
      </c>
    </row>
    <row r="35" spans="1:8" s="177" customFormat="1" ht="25.5" x14ac:dyDescent="0.2">
      <c r="A35" s="169">
        <v>10</v>
      </c>
      <c r="B35" s="164" t="s">
        <v>56</v>
      </c>
      <c r="C35" s="166" t="s">
        <v>23</v>
      </c>
      <c r="D35" s="166">
        <v>1634</v>
      </c>
      <c r="E35" s="167">
        <v>1165656</v>
      </c>
      <c r="F35" s="168">
        <v>44124</v>
      </c>
      <c r="G35" s="168">
        <v>44141</v>
      </c>
      <c r="H35" s="164" t="s">
        <v>55</v>
      </c>
    </row>
    <row r="36" spans="1:8" s="177" customFormat="1" x14ac:dyDescent="0.2">
      <c r="A36" s="163">
        <v>11</v>
      </c>
      <c r="B36" s="164" t="s">
        <v>46</v>
      </c>
      <c r="C36" s="166" t="s">
        <v>47</v>
      </c>
      <c r="D36" s="170">
        <v>1703</v>
      </c>
      <c r="E36" s="171">
        <v>5000</v>
      </c>
      <c r="F36" s="168">
        <v>44144</v>
      </c>
      <c r="G36" s="168">
        <v>44159</v>
      </c>
      <c r="H36" s="164" t="s">
        <v>37</v>
      </c>
    </row>
    <row r="37" spans="1:8" s="177" customFormat="1" x14ac:dyDescent="0.2">
      <c r="A37" s="163">
        <v>12</v>
      </c>
      <c r="B37" s="164" t="s">
        <v>46</v>
      </c>
      <c r="C37" s="166" t="s">
        <v>47</v>
      </c>
      <c r="D37" s="166">
        <v>1716</v>
      </c>
      <c r="E37" s="167">
        <v>96595</v>
      </c>
      <c r="F37" s="168">
        <v>44144</v>
      </c>
      <c r="G37" s="168">
        <v>44159</v>
      </c>
      <c r="H37" s="164" t="s">
        <v>37</v>
      </c>
    </row>
    <row r="38" spans="1:8" s="177" customFormat="1" ht="25.5" x14ac:dyDescent="0.2">
      <c r="A38" s="169">
        <v>13</v>
      </c>
      <c r="B38" s="164" t="s">
        <v>58</v>
      </c>
      <c r="C38" s="166" t="s">
        <v>23</v>
      </c>
      <c r="D38" s="165">
        <v>1772</v>
      </c>
      <c r="E38" s="167">
        <v>349634</v>
      </c>
      <c r="F38" s="168">
        <v>44148</v>
      </c>
      <c r="G38" s="168">
        <v>44167</v>
      </c>
      <c r="H38" s="164" t="s">
        <v>57</v>
      </c>
    </row>
    <row r="39" spans="1:8" s="177" customFormat="1" x14ac:dyDescent="0.2">
      <c r="A39" s="163">
        <v>14</v>
      </c>
      <c r="B39" s="164" t="s">
        <v>46</v>
      </c>
      <c r="C39" s="166" t="s">
        <v>47</v>
      </c>
      <c r="D39" s="166">
        <v>1878</v>
      </c>
      <c r="E39" s="167">
        <v>449307</v>
      </c>
      <c r="F39" s="168">
        <v>44148</v>
      </c>
      <c r="G39" s="168">
        <v>44167</v>
      </c>
      <c r="H39" s="164" t="s">
        <v>21</v>
      </c>
    </row>
    <row r="40" spans="1:8" s="177" customFormat="1" x14ac:dyDescent="0.2">
      <c r="A40" s="163">
        <v>15</v>
      </c>
      <c r="B40" s="164" t="s">
        <v>46</v>
      </c>
      <c r="C40" s="165" t="s">
        <v>35</v>
      </c>
      <c r="D40" s="166">
        <v>1881</v>
      </c>
      <c r="E40" s="167">
        <v>26000</v>
      </c>
      <c r="F40" s="168">
        <v>44148</v>
      </c>
      <c r="G40" s="168">
        <v>44167</v>
      </c>
      <c r="H40" s="164" t="s">
        <v>37</v>
      </c>
    </row>
    <row r="41" spans="1:8" s="177" customFormat="1" x14ac:dyDescent="0.2">
      <c r="A41" s="163">
        <v>16</v>
      </c>
      <c r="B41" s="164" t="s">
        <v>46</v>
      </c>
      <c r="C41" s="165" t="s">
        <v>35</v>
      </c>
      <c r="D41" s="166">
        <v>1902</v>
      </c>
      <c r="E41" s="167">
        <v>55695</v>
      </c>
      <c r="F41" s="168">
        <v>44150</v>
      </c>
      <c r="G41" s="168">
        <v>44167</v>
      </c>
      <c r="H41" s="164" t="s">
        <v>37</v>
      </c>
    </row>
    <row r="42" spans="1:8" s="177" customFormat="1" x14ac:dyDescent="0.2">
      <c r="A42" s="163">
        <v>17</v>
      </c>
      <c r="B42" s="164" t="s">
        <v>46</v>
      </c>
      <c r="C42" s="166" t="s">
        <v>47</v>
      </c>
      <c r="D42" s="165">
        <v>1917</v>
      </c>
      <c r="E42" s="167">
        <v>46492</v>
      </c>
      <c r="F42" s="168">
        <v>44150</v>
      </c>
      <c r="G42" s="168">
        <v>44167</v>
      </c>
      <c r="H42" s="164" t="s">
        <v>21</v>
      </c>
    </row>
    <row r="43" spans="1:8" s="177" customFormat="1" ht="25.5" x14ac:dyDescent="0.2">
      <c r="A43" s="169">
        <v>18</v>
      </c>
      <c r="B43" s="164" t="s">
        <v>46</v>
      </c>
      <c r="C43" s="165" t="s">
        <v>35</v>
      </c>
      <c r="D43" s="165">
        <v>1963</v>
      </c>
      <c r="E43" s="167">
        <v>3280664</v>
      </c>
      <c r="F43" s="168">
        <v>44152</v>
      </c>
      <c r="G43" s="168">
        <v>44168</v>
      </c>
      <c r="H43" s="164" t="s">
        <v>59</v>
      </c>
    </row>
    <row r="44" spans="1:8" s="177" customFormat="1" x14ac:dyDescent="0.2">
      <c r="A44" s="169">
        <v>19</v>
      </c>
      <c r="B44" s="164" t="s">
        <v>46</v>
      </c>
      <c r="C44" s="165" t="s">
        <v>35</v>
      </c>
      <c r="D44" s="166">
        <v>2137</v>
      </c>
      <c r="E44" s="167">
        <v>65822</v>
      </c>
      <c r="F44" s="168">
        <v>44168</v>
      </c>
      <c r="G44" s="168">
        <v>44175</v>
      </c>
      <c r="H44" s="164" t="s">
        <v>37</v>
      </c>
    </row>
    <row r="45" spans="1:8" s="177" customFormat="1" x14ac:dyDescent="0.2">
      <c r="A45" s="163">
        <v>20</v>
      </c>
      <c r="B45" s="164" t="s">
        <v>46</v>
      </c>
      <c r="C45" s="166" t="s">
        <v>35</v>
      </c>
      <c r="D45" s="165">
        <v>2150</v>
      </c>
      <c r="E45" s="167">
        <v>78500</v>
      </c>
      <c r="F45" s="168">
        <v>44168</v>
      </c>
      <c r="G45" s="168">
        <v>44187</v>
      </c>
      <c r="H45" s="164" t="s">
        <v>21</v>
      </c>
    </row>
    <row r="46" spans="1:8" s="177" customFormat="1" ht="33.75" customHeight="1" x14ac:dyDescent="0.2">
      <c r="A46" s="169">
        <v>21</v>
      </c>
      <c r="B46" s="164" t="s">
        <v>46</v>
      </c>
      <c r="C46" s="165" t="s">
        <v>35</v>
      </c>
      <c r="D46" s="165">
        <v>2266</v>
      </c>
      <c r="E46" s="167">
        <v>610083</v>
      </c>
      <c r="F46" s="168">
        <v>44179</v>
      </c>
      <c r="G46" s="168">
        <v>44200</v>
      </c>
      <c r="H46" s="164" t="s">
        <v>61</v>
      </c>
    </row>
    <row r="47" spans="1:8" x14ac:dyDescent="0.2">
      <c r="A47" s="169"/>
      <c r="B47" s="164"/>
      <c r="C47" s="165"/>
      <c r="D47" s="166"/>
      <c r="E47" s="167"/>
      <c r="F47" s="168"/>
      <c r="G47" s="168"/>
      <c r="H47" s="164"/>
    </row>
    <row r="48" spans="1:8" x14ac:dyDescent="0.2">
      <c r="A48" s="169"/>
      <c r="B48" s="164"/>
      <c r="C48" s="165"/>
      <c r="D48" s="166"/>
      <c r="E48" s="167"/>
      <c r="F48" s="168"/>
      <c r="G48" s="168"/>
      <c r="H48" s="164"/>
    </row>
    <row r="49" spans="1:8" x14ac:dyDescent="0.2">
      <c r="A49" s="169"/>
      <c r="B49" s="164"/>
      <c r="C49" s="165"/>
      <c r="D49" s="166"/>
      <c r="E49" s="167"/>
      <c r="F49" s="168"/>
      <c r="G49" s="168"/>
      <c r="H49" s="164"/>
    </row>
    <row r="50" spans="1:8" x14ac:dyDescent="0.2">
      <c r="A50" s="163"/>
      <c r="B50" s="164"/>
      <c r="C50" s="166"/>
      <c r="D50" s="166"/>
      <c r="E50" s="167"/>
      <c r="F50" s="168"/>
      <c r="G50" s="168"/>
      <c r="H50" s="164"/>
    </row>
    <row r="51" spans="1:8" x14ac:dyDescent="0.2">
      <c r="A51" s="163"/>
      <c r="B51" s="164"/>
      <c r="C51" s="172"/>
      <c r="D51" s="162"/>
      <c r="E51" s="167">
        <f>SUM(E26:E50)-E30-E31-E45</f>
        <v>30336318</v>
      </c>
      <c r="F51" s="173"/>
      <c r="G51" s="174"/>
      <c r="H51" s="175"/>
    </row>
    <row r="54" spans="1:8" x14ac:dyDescent="0.2">
      <c r="B54" s="176" t="s">
        <v>62</v>
      </c>
    </row>
    <row r="55" spans="1:8" x14ac:dyDescent="0.2">
      <c r="B55" s="176" t="s">
        <v>60</v>
      </c>
    </row>
  </sheetData>
  <mergeCells count="7">
    <mergeCell ref="B13:B16"/>
    <mergeCell ref="C13:H16"/>
    <mergeCell ref="C18:H18"/>
    <mergeCell ref="B4:E4"/>
    <mergeCell ref="B10:D10"/>
    <mergeCell ref="E10:E11"/>
    <mergeCell ref="B11:D11"/>
  </mergeCells>
  <pageMargins left="0.7" right="0.7" top="0.75" bottom="0.75" header="0.3" footer="0.3"/>
  <pageSetup paperSize="5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Primer T. 2020</vt:lpstr>
      <vt:lpstr>Segundo T. 2020</vt:lpstr>
      <vt:lpstr>Tercer T. 2020</vt:lpstr>
      <vt:lpstr>Cuarto T. 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Liliana Orellana Vallejos</dc:creator>
  <cp:lastModifiedBy>karinandrea.nazal</cp:lastModifiedBy>
  <cp:lastPrinted>2021-01-27T23:20:46Z</cp:lastPrinted>
  <dcterms:created xsi:type="dcterms:W3CDTF">2018-11-09T14:26:21Z</dcterms:created>
  <dcterms:modified xsi:type="dcterms:W3CDTF">2021-01-27T23:20:50Z</dcterms:modified>
</cp:coreProperties>
</file>