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marco y karin\Desktop\Programa 06 Glosa 04\"/>
    </mc:Choice>
  </mc:AlternateContent>
  <xr:revisionPtr revIDLastSave="0" documentId="13_ncr:1_{DBFFEB52-DD9E-4429-A34C-D1FBE688298F}" xr6:coauthVersionLast="47" xr6:coauthVersionMax="47" xr10:uidLastSave="{00000000-0000-0000-0000-000000000000}"/>
  <bookViews>
    <workbookView xWindow="-120" yWindow="-120" windowWidth="20730" windowHeight="11160" xr2:uid="{00000000-000D-0000-FFFF-FFFF00000000}"/>
  </bookViews>
  <sheets>
    <sheet name="4to trimestre"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4" l="1"/>
  <c r="F43" i="4"/>
  <c r="F65" i="4" s="1"/>
  <c r="F66" i="4" s="1"/>
  <c r="F53" i="4"/>
  <c r="F48" i="4"/>
  <c r="E43" i="4"/>
  <c r="E65" i="4" s="1"/>
  <c r="E66" i="4" s="1"/>
</calcChain>
</file>

<file path=xl/sharedStrings.xml><?xml version="1.0" encoding="utf-8"?>
<sst xmlns="http://schemas.openxmlformats.org/spreadsheetml/2006/main" count="102" uniqueCount="62">
  <si>
    <t>Periodicidad:</t>
  </si>
  <si>
    <t>Requerimiento</t>
  </si>
  <si>
    <t>Programa 06</t>
  </si>
  <si>
    <t>Glosa 01 Provisión Regiones Extremas</t>
  </si>
  <si>
    <t>Cartera de Proyectos</t>
  </si>
  <si>
    <t>Criterio</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</si>
  <si>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</si>
  <si>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LOS LAGOS</t>
  </si>
  <si>
    <t>MAGALLANES</t>
  </si>
  <si>
    <t>AYSÈN</t>
  </si>
  <si>
    <t>ARICA Y PARINACOTA</t>
  </si>
  <si>
    <t>Región</t>
  </si>
  <si>
    <t>Subtotal</t>
  </si>
  <si>
    <t>C. H. "BRISAS DEL MAR"</t>
  </si>
  <si>
    <t>C.H. "SUEÑOS DEL ALTO"</t>
  </si>
  <si>
    <t>C.H. "SUEÑOS DEL NORTE"</t>
  </si>
  <si>
    <t>C.H. "TERRAMAR"</t>
  </si>
  <si>
    <t>CSP CASAS QUEBRADAS</t>
  </si>
  <si>
    <t>OASIS DE TANKARA</t>
  </si>
  <si>
    <t>CONSERVACIÓN CAMINOS BÁSICOS PROVINCIA DE PARINACOTA</t>
  </si>
  <si>
    <t>Año 2021</t>
  </si>
  <si>
    <t>CONSTRUCION CAMINO RUTA  W 807 SECTOR PUENTE NEGRO PTE. AQUELLAS</t>
  </si>
  <si>
    <t>MEJORAMIENTO RUTA V-69, SECTOR RALUN-COCHAMO, COMUNA DE COCHAMO</t>
  </si>
  <si>
    <t>AMPLIACION ESCUELA BASICA  FUTALEUFU PARA EDUCACION MEDIA</t>
  </si>
  <si>
    <t>REPOSICION GIMNASIO MUNICIPAL DE FUTALEUFU</t>
  </si>
  <si>
    <t>REPOSICION POSTA SALUD RURAL AULEN</t>
  </si>
  <si>
    <t>CONSERVACION PERIODICA CAMINO BASICO ROL W 813 - RO W 815</t>
  </si>
  <si>
    <t>CONSTRUCCION CONEXIÓN VIAL SECTOR PALENA-LAGO PALENA</t>
  </si>
  <si>
    <t>REPOSICION Y AMPLIACION CUARTEL 1° COMPAÑÍA DE BOMBEROS DE PALENA</t>
  </si>
  <si>
    <t>REPOSICION TERMINAL PORTUARIO DE CHAITEN*</t>
  </si>
  <si>
    <t>MEJORAMIENTO HOSPITAL DE CHAITEN</t>
  </si>
  <si>
    <t>MEJORAMIENTO RUTA 235 SANTA LUCIA-PUERTO RAMIREZ</t>
  </si>
  <si>
    <t>TRANSFERENCIA ASESORIA ESPECIALIZADA CONSOLIDACION TENENCIA TIERRA EN AFC</t>
  </si>
  <si>
    <t>TRANSFERENCIA PROGRAMA REGULARIZACION DERECHO DE APROVECHAMIENTO DE AGUA</t>
  </si>
  <si>
    <t>TRANSFERENCIA PROGRAMA VALORACION SELLO ORIGEN DE PRODUCTOS SILVOAGROPECUARIOS</t>
  </si>
  <si>
    <t>TRANSFERENCIA MONITOREO SITUACION SANITARIA EN BOVINOS Y OVINOS DEL TPV</t>
  </si>
  <si>
    <t>TRANSFERENCIA PROGRAMA RECUPERACION SUELOS DEGRADADOS EN TPV</t>
  </si>
  <si>
    <t>PROGRAMA DE FOMENTO AGROFORESTAL EN PALENA Y COCHAMO</t>
  </si>
  <si>
    <t>TRANSFERENCIA TECNOLOGICA PARA EL DESARROLLO Y POTENCIAMIENTO EN AFC</t>
  </si>
  <si>
    <t>PROGRAMA MEJORAMIENTO GENETICO OVINO Y BOVINO TPV</t>
  </si>
  <si>
    <t>SANEAMIENTO DE LA TENENCIA IRREGULAR DE LA PROPIEDAD PATAGONIA VERDE</t>
  </si>
  <si>
    <t xml:space="preserve">TRANSFERENCIA DESARROLLO DEL T.I.E. EN TERRITORIO PATAGONIA VERDE </t>
  </si>
  <si>
    <t>TRANSFERENCIA RECAMBIO ARTEFACTOS A LEÑA EN ZONA SATURADA COYHAIQUE (33.03.253)</t>
  </si>
  <si>
    <t>REPOSICION POSTA DE SALUD RURAL LA TAPERA, LAGO VERDE</t>
  </si>
  <si>
    <t>REPOSICION POSTA SALUD RURAL DE CALETA ANDRADE, AYSEN</t>
  </si>
  <si>
    <t>MEJORAMIENTO RUTA 7 SUR. SECTOR: CERRO CASTILLO-ALCANTARILLA CASCADA</t>
  </si>
  <si>
    <t>AGUA POTABLE RURAL OJO BUENO-VRSALOVIC PTA ARENAS</t>
  </si>
  <si>
    <t>MEJORAMIENTO RUTA Y-71, PORVENIR-ONAISSIN, ETAPA 1, XIIR</t>
  </si>
  <si>
    <t>CONSTRUCCION CAMINO RIO HOLLEMBERG - RIO PEREZ (II ETAPA)</t>
  </si>
  <si>
    <t>MEJORAMIENTO RUTA Y-65, SECTOR PORVENIR - MANANTIALES, XIIR</t>
  </si>
  <si>
    <t>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</si>
  <si>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</si>
  <si>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Distribución M$</t>
  </si>
  <si>
    <t>Ejecución presupuestaria M$</t>
  </si>
  <si>
    <t>Primera Distribución solicitada por medio del Ord 2679 (31.12.2020). Decreto 207 totalmente tramitado (13.04.2021)</t>
  </si>
  <si>
    <t>TOTAL DISTRIBUIDO PEDZE</t>
  </si>
  <si>
    <t>TOTAL DISTRIBUIDO PROVISIÓN</t>
  </si>
  <si>
    <t>Cuarto Trimestre 2021</t>
  </si>
  <si>
    <t>REBAJA PROVISIÓN PLAN ESPECIAL DE ZONAS EXTREMAS</t>
  </si>
  <si>
    <t>Rebaja solicitada a DIPRES por medio del oficio 0058 (10.05.2021). Decreto 1388 totalmente tramitado (11.08.2021)</t>
  </si>
  <si>
    <t xml:space="preserve">Rebaja solicitada a DIPRES por medio del Ord 1034 (06.04.2021). Decreto 842 (16.05.2021) </t>
  </si>
  <si>
    <t>Rebaja solicitada a DIPRES por medio del oficio3849 (29.10.2022) y 3565 (15.10..2021). Decreto 2344 totalmente tramitado (27.12.2022)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</si>
</sst>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9"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b/>
      <sz val="10"/>
      <name val="Verdana"/>
      <family val="2"/>
    </font>
    <font>
      <b/>
      <sz val="11"/>
      <name val="Calibri"/>
      <family val="2"/>
    </font>
    <font>
      <sz val="10"/>
      <color rgb="FF000000"/>
      <name val="Verdana"/>
      <family val="2"/>
    </font>
    <font>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rgb="FFCFF9F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s>
  <cellStyleXfs count="2">
    <xf numFmtId="0" fontId="0" fillId="0" borderId="0"/>
    <xf numFmtId="0" fontId="3" fillId="0" borderId="0" applyNumberFormat="0" applyFont="0" applyBorder="0" applyProtection="0"/>
  </cellStyleXfs>
  <cellXfs count="76">
    <xf numFmtId="0" fontId="0" fillId="0" borderId="0" xfId="0"/>
    <xf numFmtId="0" fontId="2" fillId="0" borderId="0" xfId="0" applyFont="1"/>
    <xf numFmtId="0" fontId="2" fillId="2" borderId="0" xfId="0" applyFont="1" applyFill="1" applyBorder="1" applyAlignment="1">
      <alignment horizontal="left" vertical="justify"/>
    </xf>
    <xf numFmtId="0" fontId="1" fillId="0" borderId="0" xfId="0" applyFont="1" applyFill="1" applyBorder="1" applyAlignment="1">
      <alignment horizontal="left" vertical="justify"/>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left"/>
    </xf>
    <xf numFmtId="0" fontId="2" fillId="0" borderId="0" xfId="0" applyFont="1" applyBorder="1" applyAlignment="1">
      <alignment horizontal="left"/>
    </xf>
    <xf numFmtId="0" fontId="2" fillId="0" borderId="0" xfId="0" applyFont="1" applyBorder="1"/>
    <xf numFmtId="0" fontId="1" fillId="0" borderId="0" xfId="0" applyFont="1" applyFill="1" applyBorder="1" applyAlignment="1">
      <alignment horizontal="center" vertical="justify"/>
    </xf>
    <xf numFmtId="3" fontId="6" fillId="0" borderId="0" xfId="0" applyNumberFormat="1" applyFont="1"/>
    <xf numFmtId="3" fontId="1" fillId="3" borderId="1" xfId="0" applyNumberFormat="1" applyFont="1" applyFill="1" applyBorder="1" applyAlignment="1">
      <alignment horizontal="center" vertical="center" wrapText="1"/>
    </xf>
    <xf numFmtId="0" fontId="2" fillId="0" borderId="0" xfId="0" applyFont="1" applyAlignment="1">
      <alignment horizontal="right"/>
    </xf>
    <xf numFmtId="0" fontId="2" fillId="2" borderId="0" xfId="0" applyFont="1" applyFill="1" applyBorder="1" applyAlignment="1">
      <alignment horizontal="right" vertical="justify"/>
    </xf>
    <xf numFmtId="0" fontId="1" fillId="3" borderId="1" xfId="0" applyFont="1" applyFill="1" applyBorder="1" applyAlignment="1">
      <alignment horizontal="right" vertical="center" wrapText="1"/>
    </xf>
    <xf numFmtId="3" fontId="4" fillId="0" borderId="1" xfId="0" applyNumberFormat="1" applyFont="1" applyFill="1" applyBorder="1" applyAlignment="1">
      <alignment horizontal="right"/>
    </xf>
    <xf numFmtId="3" fontId="1" fillId="3" borderId="1" xfId="0" applyNumberFormat="1" applyFont="1" applyFill="1" applyBorder="1" applyAlignment="1">
      <alignment horizontal="right" vertical="center" wrapText="1"/>
    </xf>
    <xf numFmtId="164" fontId="2" fillId="0" borderId="0" xfId="0" applyNumberFormat="1" applyFont="1" applyAlignment="1">
      <alignment horizontal="right"/>
    </xf>
    <xf numFmtId="0" fontId="2" fillId="0" borderId="0" xfId="0" applyFont="1" applyFill="1" applyBorder="1" applyAlignment="1">
      <alignment horizontal="right" vertical="justify"/>
    </xf>
    <xf numFmtId="0" fontId="1" fillId="3" borderId="5" xfId="0" applyFont="1" applyFill="1" applyBorder="1" applyAlignment="1">
      <alignment horizontal="right" vertical="center"/>
    </xf>
    <xf numFmtId="0" fontId="2" fillId="0" borderId="0" xfId="0" applyNumberFormat="1" applyFont="1" applyBorder="1" applyAlignment="1">
      <alignment horizontal="center" vertical="top" wrapText="1"/>
    </xf>
    <xf numFmtId="3" fontId="4" fillId="0" borderId="2" xfId="0" applyNumberFormat="1" applyFont="1" applyFill="1" applyBorder="1" applyAlignment="1">
      <alignment horizontal="right"/>
    </xf>
    <xf numFmtId="3" fontId="5" fillId="3" borderId="1" xfId="0" applyNumberFormat="1" applyFont="1" applyFill="1" applyBorder="1" applyAlignment="1">
      <alignment horizontal="right"/>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2" fillId="0" borderId="4" xfId="0" applyFont="1" applyBorder="1"/>
    <xf numFmtId="0" fontId="2" fillId="0" borderId="11" xfId="0" applyFont="1" applyFill="1" applyBorder="1" applyAlignment="1">
      <alignment vertical="center" wrapText="1"/>
    </xf>
    <xf numFmtId="0" fontId="1" fillId="3" borderId="6" xfId="0" applyFont="1" applyFill="1" applyBorder="1" applyAlignment="1">
      <alignment horizontal="center" vertical="center"/>
    </xf>
    <xf numFmtId="0" fontId="1" fillId="3" borderId="1" xfId="0" applyFont="1" applyFill="1" applyBorder="1" applyAlignment="1">
      <alignment horizontal="right" vertical="center"/>
    </xf>
    <xf numFmtId="3" fontId="2" fillId="0" borderId="1" xfId="0" applyNumberFormat="1" applyFont="1" applyBorder="1" applyAlignment="1">
      <alignment horizontal="right"/>
    </xf>
    <xf numFmtId="0" fontId="2" fillId="0" borderId="0" xfId="0" applyFont="1" applyAlignment="1">
      <alignment horizontal="center" vertical="center"/>
    </xf>
    <xf numFmtId="0" fontId="2" fillId="2"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3" fontId="1" fillId="0" borderId="1" xfId="0" applyNumberFormat="1" applyFont="1" applyBorder="1" applyAlignment="1">
      <alignment horizontal="right"/>
    </xf>
    <xf numFmtId="0" fontId="2" fillId="0" borderId="0" xfId="0" applyFont="1" applyFill="1" applyBorder="1" applyAlignment="1">
      <alignment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7" fillId="0" borderId="10" xfId="0" applyFont="1" applyBorder="1" applyAlignment="1">
      <alignment horizontal="left" vertical="center" wrapText="1" readingOrder="1"/>
    </xf>
    <xf numFmtId="0" fontId="7" fillId="0" borderId="8" xfId="0" applyFont="1" applyBorder="1" applyAlignment="1">
      <alignment horizontal="left"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3" fontId="1" fillId="0" borderId="1" xfId="0" applyNumberFormat="1" applyFont="1" applyBorder="1" applyAlignment="1">
      <alignment horizontal="right" vertical="center"/>
    </xf>
    <xf numFmtId="3" fontId="4" fillId="0" borderId="1" xfId="0" applyNumberFormat="1" applyFont="1" applyFill="1" applyBorder="1" applyAlignment="1">
      <alignment horizontal="right" vertical="center"/>
    </xf>
    <xf numFmtId="0" fontId="8" fillId="0" borderId="0" xfId="0" applyFont="1" applyFill="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NumberFormat="1" applyFont="1" applyBorder="1" applyAlignment="1">
      <alignment horizontal="center"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justify"/>
    </xf>
    <xf numFmtId="0" fontId="2" fillId="0" borderId="3" xfId="0" applyFont="1" applyFill="1" applyBorder="1" applyAlignment="1">
      <alignment horizontal="left" vertical="justify"/>
    </xf>
    <xf numFmtId="0" fontId="2" fillId="0" borderId="4" xfId="0" applyFont="1" applyFill="1" applyBorder="1" applyAlignment="1">
      <alignment horizontal="left" vertical="justify"/>
    </xf>
    <xf numFmtId="0" fontId="2" fillId="0" borderId="1" xfId="0" applyFont="1" applyBorder="1" applyAlignment="1">
      <alignment horizontal="center" vertical="center" wrapText="1"/>
    </xf>
    <xf numFmtId="0" fontId="2" fillId="2" borderId="0" xfId="0" applyFont="1" applyFill="1" applyAlignment="1">
      <alignment horizontal="left"/>
    </xf>
    <xf numFmtId="0" fontId="2" fillId="2" borderId="0" xfId="0" applyFont="1" applyFill="1"/>
    <xf numFmtId="164" fontId="2" fillId="2" borderId="0" xfId="0" applyNumberFormat="1" applyFont="1" applyFill="1" applyAlignment="1">
      <alignment horizontal="right"/>
    </xf>
    <xf numFmtId="0" fontId="2" fillId="2" borderId="0" xfId="0" applyFont="1" applyFill="1" applyAlignment="1">
      <alignment horizontal="right"/>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right" vertical="center" wrapText="1"/>
    </xf>
    <xf numFmtId="0" fontId="1" fillId="2" borderId="0" xfId="0" applyFont="1" applyFill="1" applyAlignment="1">
      <alignment horizontal="center" vertical="center" wrapText="1"/>
    </xf>
    <xf numFmtId="0" fontId="1" fillId="2" borderId="0" xfId="0" applyFont="1" applyFill="1" applyAlignment="1">
      <alignment horizontal="left"/>
    </xf>
    <xf numFmtId="0" fontId="1" fillId="2" borderId="0" xfId="0" applyFont="1" applyFill="1" applyAlignment="1">
      <alignment vertical="justify"/>
    </xf>
    <xf numFmtId="0" fontId="1" fillId="2" borderId="0" xfId="0" applyFont="1" applyFill="1" applyAlignment="1">
      <alignment horizontal="right" vertical="justify"/>
    </xf>
    <xf numFmtId="0" fontId="1" fillId="2" borderId="0" xfId="0" applyFont="1" applyFill="1" applyAlignment="1">
      <alignment horizontal="center" vertical="center"/>
    </xf>
    <xf numFmtId="0" fontId="1" fillId="2" borderId="0" xfId="0" applyFont="1" applyFill="1" applyAlignment="1">
      <alignment horizontal="left" vertical="justify"/>
    </xf>
    <xf numFmtId="0" fontId="1" fillId="2" borderId="0" xfId="0" applyFont="1" applyFill="1" applyAlignment="1">
      <alignment horizontal="left" vertical="justify"/>
    </xf>
    <xf numFmtId="0" fontId="1" fillId="2" borderId="0" xfId="0" applyFont="1" applyFill="1" applyAlignment="1">
      <alignment horizontal="left" vertical="center"/>
    </xf>
    <xf numFmtId="0" fontId="1" fillId="2" borderId="0" xfId="0" applyFont="1" applyFill="1" applyBorder="1" applyAlignment="1">
      <alignment horizontal="left" vertical="justify"/>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67"/>
  <sheetViews>
    <sheetView tabSelected="1" zoomScaleNormal="100" workbookViewId="0">
      <selection activeCell="C6" sqref="C6"/>
    </sheetView>
  </sheetViews>
  <sheetFormatPr baseColWidth="10" defaultColWidth="11.42578125" defaultRowHeight="12.75" x14ac:dyDescent="0.2"/>
  <cols>
    <col min="1" max="1" width="11.42578125" style="1"/>
    <col min="2" max="2" width="34.28515625" style="6" customWidth="1"/>
    <col min="3" max="3" width="25.42578125" style="1" customWidth="1"/>
    <col min="4" max="4" width="54.85546875" style="17" customWidth="1"/>
    <col min="5" max="5" width="23" style="12" customWidth="1"/>
    <col min="6" max="6" width="22.5703125" style="32" customWidth="1"/>
    <col min="7" max="7" width="29.28515625" style="1" customWidth="1"/>
    <col min="8" max="8" width="16.7109375" style="1" customWidth="1"/>
    <col min="9" max="9" width="48.7109375" style="1" customWidth="1"/>
    <col min="10" max="16384" width="11.42578125" style="1"/>
  </cols>
  <sheetData>
    <row r="1" spans="2:8" s="61" customFormat="1" x14ac:dyDescent="0.2">
      <c r="B1" s="60"/>
      <c r="D1" s="62"/>
      <c r="E1" s="63"/>
      <c r="F1" s="64"/>
    </row>
    <row r="2" spans="2:8" s="61" customFormat="1" x14ac:dyDescent="0.2">
      <c r="B2" s="60"/>
      <c r="D2" s="62"/>
      <c r="E2" s="63"/>
      <c r="F2" s="64"/>
    </row>
    <row r="3" spans="2:8" s="61" customFormat="1" x14ac:dyDescent="0.2">
      <c r="B3" s="60"/>
      <c r="D3" s="62"/>
      <c r="E3" s="63"/>
      <c r="F3" s="64"/>
    </row>
    <row r="4" spans="2:8" s="61" customFormat="1" x14ac:dyDescent="0.2">
      <c r="B4" s="60"/>
      <c r="D4" s="62"/>
      <c r="E4" s="63"/>
      <c r="F4" s="64"/>
    </row>
    <row r="5" spans="2:8" s="61" customFormat="1" x14ac:dyDescent="0.2">
      <c r="D5" s="63"/>
      <c r="E5" s="63"/>
      <c r="F5" s="64"/>
    </row>
    <row r="6" spans="2:8" s="61" customFormat="1" x14ac:dyDescent="0.2">
      <c r="B6" s="65"/>
      <c r="C6" s="65"/>
      <c r="D6" s="66"/>
      <c r="E6" s="66"/>
      <c r="F6" s="67"/>
      <c r="G6" s="65"/>
      <c r="H6" s="65"/>
    </row>
    <row r="7" spans="2:8" s="61" customFormat="1" x14ac:dyDescent="0.2">
      <c r="B7" s="65"/>
      <c r="C7" s="65"/>
      <c r="D7" s="66"/>
      <c r="E7" s="66"/>
      <c r="F7" s="67"/>
      <c r="G7" s="65"/>
      <c r="H7" s="65"/>
    </row>
    <row r="8" spans="2:8" s="61" customFormat="1" ht="12.75" customHeight="1" x14ac:dyDescent="0.2">
      <c r="B8" s="68"/>
      <c r="C8" s="69"/>
      <c r="D8" s="70"/>
      <c r="E8" s="70"/>
      <c r="F8" s="71"/>
      <c r="G8" s="72"/>
      <c r="H8" s="72"/>
    </row>
    <row r="9" spans="2:8" s="61" customFormat="1" ht="12.75" customHeight="1" x14ac:dyDescent="0.2">
      <c r="B9" s="68" t="s">
        <v>20</v>
      </c>
      <c r="C9" s="69"/>
      <c r="D9" s="70"/>
      <c r="E9" s="70"/>
      <c r="F9" s="71"/>
      <c r="G9" s="72"/>
      <c r="H9" s="72"/>
    </row>
    <row r="10" spans="2:8" s="61" customFormat="1" x14ac:dyDescent="0.2">
      <c r="B10" s="69" t="s">
        <v>2</v>
      </c>
      <c r="C10" s="69"/>
      <c r="D10" s="70"/>
      <c r="E10" s="70"/>
      <c r="F10" s="71"/>
      <c r="G10" s="72"/>
      <c r="H10" s="72"/>
    </row>
    <row r="11" spans="2:8" s="61" customFormat="1" ht="12.75" customHeight="1" x14ac:dyDescent="0.2">
      <c r="B11" s="73" t="s">
        <v>3</v>
      </c>
      <c r="C11" s="73"/>
      <c r="D11" s="70"/>
      <c r="E11" s="70"/>
      <c r="F11" s="71"/>
      <c r="G11" s="72"/>
      <c r="H11" s="72"/>
    </row>
    <row r="12" spans="2:8" s="61" customFormat="1" ht="14.25" customHeight="1" x14ac:dyDescent="0.2">
      <c r="B12" s="72" t="s">
        <v>57</v>
      </c>
      <c r="C12" s="72"/>
      <c r="D12" s="70"/>
      <c r="E12" s="70"/>
      <c r="F12" s="71"/>
      <c r="G12" s="72"/>
      <c r="H12" s="72"/>
    </row>
    <row r="13" spans="2:8" s="61" customFormat="1" hidden="1" x14ac:dyDescent="0.2">
      <c r="B13" s="74"/>
      <c r="C13" s="71"/>
      <c r="D13" s="62"/>
      <c r="E13" s="63"/>
      <c r="F13" s="64"/>
    </row>
    <row r="14" spans="2:8" s="61" customFormat="1" ht="2.25" hidden="1" customHeight="1" x14ac:dyDescent="0.2">
      <c r="B14" s="2"/>
      <c r="C14" s="2"/>
      <c r="D14" s="13"/>
      <c r="E14" s="13"/>
      <c r="F14" s="33"/>
      <c r="G14" s="2"/>
    </row>
    <row r="15" spans="2:8" s="61" customFormat="1" ht="7.5" hidden="1" customHeight="1" x14ac:dyDescent="0.2">
      <c r="B15" s="2"/>
      <c r="C15" s="2"/>
      <c r="D15" s="63"/>
      <c r="E15" s="63"/>
      <c r="F15" s="64"/>
    </row>
    <row r="16" spans="2:8" s="61" customFormat="1" ht="15.75" customHeight="1" x14ac:dyDescent="0.2">
      <c r="B16" s="75"/>
      <c r="C16" s="75"/>
      <c r="D16" s="13"/>
      <c r="E16" s="63"/>
      <c r="F16" s="64"/>
    </row>
    <row r="17" spans="2:7" ht="165" customHeight="1" x14ac:dyDescent="0.2">
      <c r="B17" s="4" t="s">
        <v>1</v>
      </c>
      <c r="C17" s="56" t="s">
        <v>51</v>
      </c>
      <c r="D17" s="57"/>
      <c r="E17" s="58"/>
      <c r="F17" s="34"/>
    </row>
    <row r="18" spans="2:7" x14ac:dyDescent="0.2">
      <c r="B18" s="9"/>
      <c r="C18" s="3"/>
      <c r="D18" s="18"/>
    </row>
    <row r="19" spans="2:7" ht="95.25" customHeight="1" x14ac:dyDescent="0.2">
      <c r="B19" s="5" t="s">
        <v>0</v>
      </c>
      <c r="C19" s="53" t="s">
        <v>6</v>
      </c>
      <c r="D19" s="54"/>
      <c r="E19" s="55"/>
      <c r="F19" s="35"/>
    </row>
    <row r="21" spans="2:7" ht="25.5" customHeight="1" x14ac:dyDescent="0.2">
      <c r="B21" s="29" t="s">
        <v>5</v>
      </c>
      <c r="C21" s="5" t="s">
        <v>11</v>
      </c>
      <c r="D21" s="14" t="s">
        <v>4</v>
      </c>
      <c r="E21" s="14" t="s">
        <v>52</v>
      </c>
      <c r="F21" s="5" t="s">
        <v>53</v>
      </c>
    </row>
    <row r="22" spans="2:7" ht="25.5" x14ac:dyDescent="0.2">
      <c r="B22" s="52" t="s">
        <v>50</v>
      </c>
      <c r="C22" s="25" t="s">
        <v>7</v>
      </c>
      <c r="D22" s="38" t="s">
        <v>21</v>
      </c>
      <c r="E22" s="15">
        <v>2424937.4817777788</v>
      </c>
      <c r="F22" s="47">
        <v>211279</v>
      </c>
      <c r="G22" s="59" t="s">
        <v>54</v>
      </c>
    </row>
    <row r="23" spans="2:7" ht="25.5" x14ac:dyDescent="0.2">
      <c r="B23" s="52"/>
      <c r="C23" s="25" t="s">
        <v>7</v>
      </c>
      <c r="D23" s="38" t="s">
        <v>22</v>
      </c>
      <c r="E23" s="15">
        <v>369407</v>
      </c>
      <c r="F23" s="47">
        <v>231383</v>
      </c>
      <c r="G23" s="59"/>
    </row>
    <row r="24" spans="2:7" ht="25.5" x14ac:dyDescent="0.2">
      <c r="B24" s="52"/>
      <c r="C24" s="25" t="s">
        <v>7</v>
      </c>
      <c r="D24" s="38" t="s">
        <v>23</v>
      </c>
      <c r="E24" s="15">
        <v>42499</v>
      </c>
      <c r="F24" s="47">
        <v>0</v>
      </c>
      <c r="G24" s="59"/>
    </row>
    <row r="25" spans="2:7" x14ac:dyDescent="0.2">
      <c r="B25" s="52"/>
      <c r="C25" s="25" t="s">
        <v>7</v>
      </c>
      <c r="D25" s="38" t="s">
        <v>24</v>
      </c>
      <c r="E25" s="15">
        <v>84050.221000000005</v>
      </c>
      <c r="F25" s="47">
        <v>0</v>
      </c>
      <c r="G25" s="59"/>
    </row>
    <row r="26" spans="2:7" x14ac:dyDescent="0.2">
      <c r="B26" s="52"/>
      <c r="C26" s="25" t="s">
        <v>7</v>
      </c>
      <c r="D26" s="38" t="s">
        <v>25</v>
      </c>
      <c r="E26" s="15">
        <v>87822.660999999993</v>
      </c>
      <c r="F26" s="47">
        <v>79243</v>
      </c>
      <c r="G26" s="59"/>
    </row>
    <row r="27" spans="2:7" ht="25.5" x14ac:dyDescent="0.2">
      <c r="B27" s="52"/>
      <c r="C27" s="25" t="s">
        <v>7</v>
      </c>
      <c r="D27" s="38" t="s">
        <v>26</v>
      </c>
      <c r="E27" s="15">
        <v>71732.659</v>
      </c>
      <c r="F27" s="47">
        <v>0</v>
      </c>
      <c r="G27" s="59"/>
    </row>
    <row r="28" spans="2:7" ht="25.5" x14ac:dyDescent="0.2">
      <c r="B28" s="52"/>
      <c r="C28" s="25" t="s">
        <v>7</v>
      </c>
      <c r="D28" s="38" t="s">
        <v>27</v>
      </c>
      <c r="E28" s="15">
        <v>200000</v>
      </c>
      <c r="F28" s="47">
        <v>137019</v>
      </c>
      <c r="G28" s="59"/>
    </row>
    <row r="29" spans="2:7" ht="25.5" x14ac:dyDescent="0.2">
      <c r="B29" s="52"/>
      <c r="C29" s="25" t="s">
        <v>7</v>
      </c>
      <c r="D29" s="38" t="s">
        <v>28</v>
      </c>
      <c r="E29" s="15">
        <v>390000</v>
      </c>
      <c r="F29" s="47">
        <v>1271</v>
      </c>
      <c r="G29" s="59"/>
    </row>
    <row r="30" spans="2:7" x14ac:dyDescent="0.2">
      <c r="B30" s="52"/>
      <c r="C30" s="25" t="s">
        <v>7</v>
      </c>
      <c r="D30" s="38" t="s">
        <v>29</v>
      </c>
      <c r="E30" s="15">
        <v>488739.86700000003</v>
      </c>
      <c r="F30" s="47">
        <v>1344663</v>
      </c>
      <c r="G30" s="59"/>
    </row>
    <row r="31" spans="2:7" x14ac:dyDescent="0.2">
      <c r="B31" s="52"/>
      <c r="C31" s="25" t="s">
        <v>7</v>
      </c>
      <c r="D31" s="38" t="s">
        <v>30</v>
      </c>
      <c r="E31" s="15">
        <v>2610679.2888888889</v>
      </c>
      <c r="F31" s="47">
        <v>1515694</v>
      </c>
      <c r="G31" s="59"/>
    </row>
    <row r="32" spans="2:7" ht="25.5" x14ac:dyDescent="0.2">
      <c r="B32" s="52"/>
      <c r="C32" s="25" t="s">
        <v>7</v>
      </c>
      <c r="D32" s="38" t="s">
        <v>31</v>
      </c>
      <c r="E32" s="15">
        <v>2600000</v>
      </c>
      <c r="F32" s="47">
        <v>1295634</v>
      </c>
      <c r="G32" s="59"/>
    </row>
    <row r="33" spans="2:7" ht="25.5" x14ac:dyDescent="0.2">
      <c r="B33" s="52"/>
      <c r="C33" s="25" t="s">
        <v>7</v>
      </c>
      <c r="D33" s="39" t="s">
        <v>32</v>
      </c>
      <c r="E33" s="15">
        <v>27338.265333333333</v>
      </c>
      <c r="F33" s="47">
        <v>6961</v>
      </c>
      <c r="G33" s="59"/>
    </row>
    <row r="34" spans="2:7" ht="25.5" x14ac:dyDescent="0.2">
      <c r="B34" s="52"/>
      <c r="C34" s="25" t="s">
        <v>7</v>
      </c>
      <c r="D34" s="39" t="s">
        <v>33</v>
      </c>
      <c r="E34" s="15">
        <v>18386.824000000001</v>
      </c>
      <c r="F34" s="47">
        <v>485</v>
      </c>
      <c r="G34" s="59"/>
    </row>
    <row r="35" spans="2:7" ht="25.5" x14ac:dyDescent="0.2">
      <c r="B35" s="52"/>
      <c r="C35" s="25" t="s">
        <v>7</v>
      </c>
      <c r="D35" s="39" t="s">
        <v>34</v>
      </c>
      <c r="E35" s="15">
        <v>50000</v>
      </c>
      <c r="F35" s="47">
        <v>50000</v>
      </c>
      <c r="G35" s="59"/>
    </row>
    <row r="36" spans="2:7" ht="25.5" x14ac:dyDescent="0.2">
      <c r="B36" s="52"/>
      <c r="C36" s="25" t="s">
        <v>7</v>
      </c>
      <c r="D36" s="39" t="s">
        <v>35</v>
      </c>
      <c r="E36" s="15">
        <v>45503</v>
      </c>
      <c r="F36" s="47">
        <v>122285</v>
      </c>
      <c r="G36" s="59"/>
    </row>
    <row r="37" spans="2:7" ht="25.5" x14ac:dyDescent="0.2">
      <c r="B37" s="52"/>
      <c r="C37" s="25" t="s">
        <v>7</v>
      </c>
      <c r="D37" s="39" t="s">
        <v>36</v>
      </c>
      <c r="E37" s="15">
        <v>100000</v>
      </c>
      <c r="F37" s="47">
        <v>8983</v>
      </c>
      <c r="G37" s="59"/>
    </row>
    <row r="38" spans="2:7" ht="25.5" x14ac:dyDescent="0.2">
      <c r="B38" s="52"/>
      <c r="C38" s="25" t="s">
        <v>7</v>
      </c>
      <c r="D38" s="39" t="s">
        <v>37</v>
      </c>
      <c r="E38" s="15">
        <v>94304</v>
      </c>
      <c r="F38" s="47">
        <v>0</v>
      </c>
      <c r="G38" s="59"/>
    </row>
    <row r="39" spans="2:7" ht="25.5" x14ac:dyDescent="0.2">
      <c r="B39" s="52"/>
      <c r="C39" s="25" t="s">
        <v>7</v>
      </c>
      <c r="D39" s="39" t="s">
        <v>38</v>
      </c>
      <c r="E39" s="15">
        <v>100000</v>
      </c>
      <c r="F39" s="47">
        <v>133000</v>
      </c>
      <c r="G39" s="59"/>
    </row>
    <row r="40" spans="2:7" ht="25.5" x14ac:dyDescent="0.2">
      <c r="B40" s="52"/>
      <c r="C40" s="25" t="s">
        <v>7</v>
      </c>
      <c r="D40" s="39" t="s">
        <v>39</v>
      </c>
      <c r="E40" s="15">
        <v>100000</v>
      </c>
      <c r="F40" s="47">
        <v>1596</v>
      </c>
      <c r="G40" s="59"/>
    </row>
    <row r="41" spans="2:7" ht="25.5" x14ac:dyDescent="0.2">
      <c r="B41" s="52"/>
      <c r="C41" s="25" t="s">
        <v>7</v>
      </c>
      <c r="D41" s="39" t="s">
        <v>40</v>
      </c>
      <c r="E41" s="15">
        <v>125000</v>
      </c>
      <c r="F41" s="47">
        <v>96822</v>
      </c>
      <c r="G41" s="59"/>
    </row>
    <row r="42" spans="2:7" ht="25.5" x14ac:dyDescent="0.2">
      <c r="B42" s="52"/>
      <c r="C42" s="25" t="s">
        <v>7</v>
      </c>
      <c r="D42" s="39" t="s">
        <v>41</v>
      </c>
      <c r="E42" s="15">
        <v>104001</v>
      </c>
      <c r="F42" s="47">
        <v>23000</v>
      </c>
      <c r="G42" s="59"/>
    </row>
    <row r="43" spans="2:7" x14ac:dyDescent="0.2">
      <c r="B43" s="52"/>
      <c r="C43" s="26"/>
      <c r="D43" s="14" t="s">
        <v>12</v>
      </c>
      <c r="E43" s="16">
        <f>SUM(E22:E42)</f>
        <v>10134401.268000001</v>
      </c>
      <c r="F43" s="16">
        <f>SUM(F22:F42)</f>
        <v>5259318</v>
      </c>
      <c r="G43" s="5"/>
    </row>
    <row r="44" spans="2:7" ht="25.5" x14ac:dyDescent="0.2">
      <c r="B44" s="52"/>
      <c r="C44" s="25" t="s">
        <v>9</v>
      </c>
      <c r="D44" s="40" t="s">
        <v>42</v>
      </c>
      <c r="E44" s="15">
        <v>660150</v>
      </c>
      <c r="F44" s="47">
        <v>416213</v>
      </c>
      <c r="G44" s="49" t="s">
        <v>54</v>
      </c>
    </row>
    <row r="45" spans="2:7" ht="25.5" x14ac:dyDescent="0.2">
      <c r="B45" s="52"/>
      <c r="C45" s="25" t="s">
        <v>9</v>
      </c>
      <c r="D45" s="39" t="s">
        <v>43</v>
      </c>
      <c r="E45" s="15">
        <v>432042</v>
      </c>
      <c r="F45" s="47">
        <v>219654</v>
      </c>
      <c r="G45" s="50"/>
    </row>
    <row r="46" spans="2:7" ht="25.5" x14ac:dyDescent="0.2">
      <c r="B46" s="52"/>
      <c r="C46" s="25" t="s">
        <v>9</v>
      </c>
      <c r="D46" s="39" t="s">
        <v>44</v>
      </c>
      <c r="E46" s="15">
        <v>90434</v>
      </c>
      <c r="F46" s="47">
        <v>157362</v>
      </c>
      <c r="G46" s="50"/>
    </row>
    <row r="47" spans="2:7" ht="25.5" x14ac:dyDescent="0.2">
      <c r="B47" s="52"/>
      <c r="C47" s="25" t="s">
        <v>9</v>
      </c>
      <c r="D47" s="39" t="s">
        <v>45</v>
      </c>
      <c r="E47" s="15">
        <v>355159</v>
      </c>
      <c r="F47" s="47">
        <v>72661</v>
      </c>
      <c r="G47" s="51"/>
    </row>
    <row r="48" spans="2:7" x14ac:dyDescent="0.2">
      <c r="B48" s="52"/>
      <c r="C48" s="26"/>
      <c r="D48" s="14" t="s">
        <v>12</v>
      </c>
      <c r="E48" s="16">
        <v>1537785</v>
      </c>
      <c r="F48" s="16">
        <f>SUM(F44:F47)</f>
        <v>865890</v>
      </c>
      <c r="G48" s="5"/>
    </row>
    <row r="49" spans="2:8" ht="25.5" x14ac:dyDescent="0.25">
      <c r="B49" s="52"/>
      <c r="C49" s="27" t="s">
        <v>8</v>
      </c>
      <c r="D49" s="41" t="s">
        <v>46</v>
      </c>
      <c r="E49" s="15">
        <v>3730066</v>
      </c>
      <c r="F49" s="47">
        <v>2091327</v>
      </c>
      <c r="G49" s="49" t="s">
        <v>54</v>
      </c>
      <c r="H49" s="10"/>
    </row>
    <row r="50" spans="2:8" ht="25.5" x14ac:dyDescent="0.25">
      <c r="B50" s="52"/>
      <c r="C50" s="25" t="s">
        <v>8</v>
      </c>
      <c r="D50" s="41" t="s">
        <v>47</v>
      </c>
      <c r="E50" s="15">
        <v>7086171</v>
      </c>
      <c r="F50" s="47">
        <v>3086404</v>
      </c>
      <c r="G50" s="50"/>
      <c r="H50" s="10"/>
    </row>
    <row r="51" spans="2:8" ht="25.5" x14ac:dyDescent="0.25">
      <c r="B51" s="52"/>
      <c r="C51" s="25" t="s">
        <v>8</v>
      </c>
      <c r="D51" s="41" t="s">
        <v>48</v>
      </c>
      <c r="E51" s="15">
        <v>3657110</v>
      </c>
      <c r="F51" s="47">
        <v>420330</v>
      </c>
      <c r="G51" s="50"/>
      <c r="H51" s="10"/>
    </row>
    <row r="52" spans="2:8" ht="25.5" x14ac:dyDescent="0.25">
      <c r="B52" s="52"/>
      <c r="C52" s="25" t="s">
        <v>8</v>
      </c>
      <c r="D52" s="41" t="s">
        <v>49</v>
      </c>
      <c r="E52" s="15">
        <v>2761349</v>
      </c>
      <c r="F52" s="47">
        <v>4127160</v>
      </c>
      <c r="G52" s="50"/>
      <c r="H52" s="10"/>
    </row>
    <row r="53" spans="2:8" x14ac:dyDescent="0.2">
      <c r="B53" s="52"/>
      <c r="C53" s="26"/>
      <c r="D53" s="14" t="s">
        <v>12</v>
      </c>
      <c r="E53" s="16">
        <v>17234696</v>
      </c>
      <c r="F53" s="16">
        <f>SUM(F49:F52)</f>
        <v>9725221</v>
      </c>
      <c r="G53" s="11"/>
    </row>
    <row r="54" spans="2:8" x14ac:dyDescent="0.2">
      <c r="B54" s="52"/>
      <c r="C54" s="25" t="s">
        <v>10</v>
      </c>
      <c r="D54" s="42" t="s">
        <v>13</v>
      </c>
      <c r="E54" s="15">
        <v>290596</v>
      </c>
      <c r="F54" s="47">
        <v>0</v>
      </c>
      <c r="G54" s="59" t="s">
        <v>54</v>
      </c>
    </row>
    <row r="55" spans="2:8" x14ac:dyDescent="0.2">
      <c r="B55" s="52"/>
      <c r="C55" s="25" t="s">
        <v>10</v>
      </c>
      <c r="D55" s="38" t="s">
        <v>14</v>
      </c>
      <c r="E55" s="15">
        <v>446289</v>
      </c>
      <c r="F55" s="47">
        <v>0</v>
      </c>
      <c r="G55" s="59"/>
    </row>
    <row r="56" spans="2:8" x14ac:dyDescent="0.2">
      <c r="B56" s="52"/>
      <c r="C56" s="25" t="s">
        <v>10</v>
      </c>
      <c r="D56" s="38" t="s">
        <v>15</v>
      </c>
      <c r="E56" s="15">
        <v>290841</v>
      </c>
      <c r="F56" s="47">
        <v>0</v>
      </c>
      <c r="G56" s="59"/>
    </row>
    <row r="57" spans="2:8" x14ac:dyDescent="0.2">
      <c r="B57" s="52"/>
      <c r="C57" s="25" t="s">
        <v>10</v>
      </c>
      <c r="D57" s="38" t="s">
        <v>16</v>
      </c>
      <c r="E57" s="15">
        <v>450793</v>
      </c>
      <c r="F57" s="47">
        <v>0</v>
      </c>
      <c r="G57" s="59"/>
    </row>
    <row r="58" spans="2:8" x14ac:dyDescent="0.2">
      <c r="B58" s="52"/>
      <c r="C58" s="25" t="s">
        <v>10</v>
      </c>
      <c r="D58" s="38" t="s">
        <v>17</v>
      </c>
      <c r="E58" s="15">
        <v>91868</v>
      </c>
      <c r="F58" s="47">
        <v>0</v>
      </c>
      <c r="G58" s="59"/>
    </row>
    <row r="59" spans="2:8" x14ac:dyDescent="0.2">
      <c r="B59" s="52"/>
      <c r="C59" s="25" t="s">
        <v>10</v>
      </c>
      <c r="D59" s="38" t="s">
        <v>18</v>
      </c>
      <c r="E59" s="21">
        <v>402935</v>
      </c>
      <c r="F59" s="47">
        <v>0</v>
      </c>
      <c r="G59" s="59"/>
    </row>
    <row r="60" spans="2:8" ht="25.5" x14ac:dyDescent="0.2">
      <c r="B60" s="52"/>
      <c r="C60" s="28" t="s">
        <v>10</v>
      </c>
      <c r="D60" s="43" t="s">
        <v>19</v>
      </c>
      <c r="E60" s="47">
        <v>3290316</v>
      </c>
      <c r="F60" s="47">
        <v>3290316</v>
      </c>
      <c r="G60" s="59"/>
    </row>
    <row r="61" spans="2:8" x14ac:dyDescent="0.2">
      <c r="B61" s="20"/>
      <c r="C61" s="14"/>
      <c r="D61" s="30" t="s">
        <v>12</v>
      </c>
      <c r="E61" s="16">
        <v>5263638</v>
      </c>
      <c r="F61" s="16">
        <f>SUM(F54:F60)</f>
        <v>3290316</v>
      </c>
      <c r="G61" s="24"/>
      <c r="H61" s="48"/>
    </row>
    <row r="62" spans="2:8" ht="51" x14ac:dyDescent="0.2">
      <c r="B62" s="20"/>
      <c r="C62" s="37"/>
      <c r="D62" s="44" t="s">
        <v>58</v>
      </c>
      <c r="E62" s="15">
        <v>620000</v>
      </c>
      <c r="F62" s="15">
        <v>620000</v>
      </c>
      <c r="G62" s="23" t="s">
        <v>60</v>
      </c>
    </row>
    <row r="63" spans="2:8" ht="63.75" x14ac:dyDescent="0.2">
      <c r="B63" s="20"/>
      <c r="D63" s="44" t="s">
        <v>58</v>
      </c>
      <c r="E63" s="31">
        <v>32000000</v>
      </c>
      <c r="F63" s="31">
        <v>32000000</v>
      </c>
      <c r="G63" s="23" t="s">
        <v>59</v>
      </c>
    </row>
    <row r="64" spans="2:8" ht="84" customHeight="1" x14ac:dyDescent="0.2">
      <c r="B64" s="20"/>
      <c r="D64" s="44" t="s">
        <v>58</v>
      </c>
      <c r="E64" s="31">
        <v>1550520</v>
      </c>
      <c r="F64" s="31">
        <v>1550520</v>
      </c>
      <c r="G64" s="45" t="s">
        <v>61</v>
      </c>
    </row>
    <row r="65" spans="2:6" ht="20.25" customHeight="1" x14ac:dyDescent="0.2">
      <c r="B65" s="7"/>
      <c r="C65" s="8"/>
      <c r="D65" s="19" t="s">
        <v>55</v>
      </c>
      <c r="E65" s="22">
        <f>E61+E53+E48+E43</f>
        <v>34170520.267999999</v>
      </c>
      <c r="F65" s="22">
        <f>F43+F48+F53+F61</f>
        <v>19140745</v>
      </c>
    </row>
    <row r="66" spans="2:6" ht="18.75" customHeight="1" x14ac:dyDescent="0.2">
      <c r="D66" s="19" t="s">
        <v>56</v>
      </c>
      <c r="E66" s="36">
        <f>E65+E63+E62+E64</f>
        <v>68341040.268000007</v>
      </c>
      <c r="F66" s="46">
        <f>F65+F62+F63+F64</f>
        <v>53311265</v>
      </c>
    </row>
    <row r="67" spans="2:6" ht="12" customHeight="1" x14ac:dyDescent="0.2"/>
  </sheetData>
  <mergeCells count="8">
    <mergeCell ref="G49:G52"/>
    <mergeCell ref="G44:G47"/>
    <mergeCell ref="B22:B60"/>
    <mergeCell ref="B11:C11"/>
    <mergeCell ref="C19:E19"/>
    <mergeCell ref="C17:E17"/>
    <mergeCell ref="G22:G42"/>
    <mergeCell ref="G54:G60"/>
  </mergeCells>
  <pageMargins left="0.7" right="0.7" top="0.75" bottom="0.75" header="0.3" footer="0.3"/>
  <pageSetup paperSize="5"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marco y karin</cp:lastModifiedBy>
  <cp:lastPrinted>2022-02-04T13:26:02Z</cp:lastPrinted>
  <dcterms:created xsi:type="dcterms:W3CDTF">2014-07-07T20:18:20Z</dcterms:created>
  <dcterms:modified xsi:type="dcterms:W3CDTF">2022-02-04T13:26:28Z</dcterms:modified>
</cp:coreProperties>
</file>