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720" windowHeight="12435" activeTab="1"/>
  </bookViews>
  <sheets>
    <sheet name="PMB 2014" sheetId="2" r:id="rId1"/>
    <sheet name="Acciones Concurrentes año 214" sheetId="1" r:id="rId2"/>
  </sheets>
  <definedNames>
    <definedName name="_xlnm._FilterDatabase" localSheetId="1" hidden="1">'Acciones Concurrentes año 214'!$B$14:$N$1458</definedName>
    <definedName name="_xlnm._FilterDatabase" localSheetId="0" hidden="1">'PMB 2014'!$B$44:$G$1566</definedName>
    <definedName name="_xlnm.Print_Area" localSheetId="0">'PMB 2014'!$B$1:$G$1566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55" i="1" l="1"/>
  <c r="M1455" i="1" s="1"/>
  <c r="L1454" i="1"/>
  <c r="M1454" i="1" s="1"/>
  <c r="L1453" i="1"/>
  <c r="M1453" i="1" s="1"/>
  <c r="L1452" i="1"/>
  <c r="M1452" i="1" s="1"/>
  <c r="L1451" i="1"/>
  <c r="M1451" i="1" s="1"/>
  <c r="L1450" i="1"/>
  <c r="M1450" i="1" s="1"/>
  <c r="L1449" i="1"/>
  <c r="M1449" i="1" s="1"/>
  <c r="L1448" i="1"/>
  <c r="M1448" i="1" s="1"/>
  <c r="L1447" i="1"/>
  <c r="M1447" i="1" s="1"/>
  <c r="L1446" i="1"/>
  <c r="M1446" i="1" s="1"/>
  <c r="L1445" i="1"/>
  <c r="M1445" i="1" s="1"/>
  <c r="L1444" i="1"/>
  <c r="M1444" i="1" s="1"/>
  <c r="L1443" i="1"/>
  <c r="M1443" i="1" s="1"/>
  <c r="L1442" i="1"/>
  <c r="M1442" i="1" s="1"/>
  <c r="L1441" i="1"/>
  <c r="M1441" i="1" s="1"/>
  <c r="L1440" i="1"/>
  <c r="M1440" i="1" s="1"/>
  <c r="L1439" i="1"/>
  <c r="M1439" i="1" s="1"/>
  <c r="L1438" i="1"/>
  <c r="M1438" i="1" s="1"/>
  <c r="L1437" i="1"/>
  <c r="M1437" i="1" s="1"/>
  <c r="L1435" i="1"/>
  <c r="M1435" i="1" s="1"/>
  <c r="L1434" i="1"/>
  <c r="M1434" i="1" s="1"/>
  <c r="L1433" i="1"/>
  <c r="M1433" i="1" s="1"/>
  <c r="L1432" i="1"/>
  <c r="M1432" i="1" s="1"/>
  <c r="L1431" i="1"/>
  <c r="M1431" i="1" s="1"/>
  <c r="L1430" i="1"/>
  <c r="M1430" i="1" s="1"/>
  <c r="L1429" i="1"/>
  <c r="M1429" i="1" s="1"/>
  <c r="L1428" i="1"/>
  <c r="M1428" i="1" s="1"/>
  <c r="L1427" i="1"/>
  <c r="M1427" i="1" s="1"/>
  <c r="L1426" i="1"/>
  <c r="M1426" i="1" s="1"/>
  <c r="L1425" i="1"/>
  <c r="M1425" i="1" s="1"/>
  <c r="L1424" i="1"/>
  <c r="M1424" i="1" s="1"/>
  <c r="L1423" i="1"/>
  <c r="M1423" i="1" s="1"/>
  <c r="L1422" i="1"/>
  <c r="M1422" i="1" s="1"/>
  <c r="L1421" i="1"/>
  <c r="M1421" i="1" s="1"/>
  <c r="L1420" i="1"/>
  <c r="M1420" i="1" s="1"/>
  <c r="L1419" i="1"/>
  <c r="M1419" i="1" s="1"/>
  <c r="L1418" i="1"/>
  <c r="M1418" i="1" s="1"/>
  <c r="L1417" i="1"/>
  <c r="M1417" i="1" s="1"/>
  <c r="L1416" i="1"/>
  <c r="M1416" i="1" s="1"/>
  <c r="L1415" i="1"/>
  <c r="M1415" i="1" s="1"/>
  <c r="L1414" i="1"/>
  <c r="M1414" i="1" s="1"/>
  <c r="L1413" i="1"/>
  <c r="M1413" i="1" s="1"/>
  <c r="L1412" i="1"/>
  <c r="M1412" i="1" s="1"/>
  <c r="L1411" i="1"/>
  <c r="M1411" i="1" s="1"/>
  <c r="L1410" i="1"/>
  <c r="M1410" i="1" s="1"/>
  <c r="L1409" i="1"/>
  <c r="M1409" i="1" s="1"/>
  <c r="L1408" i="1"/>
  <c r="M1408" i="1" s="1"/>
  <c r="L1407" i="1"/>
  <c r="M1407" i="1" s="1"/>
  <c r="L1406" i="1"/>
  <c r="M1406" i="1" s="1"/>
  <c r="L1405" i="1"/>
  <c r="M1405" i="1" s="1"/>
  <c r="L1404" i="1"/>
  <c r="M1404" i="1" s="1"/>
  <c r="L1403" i="1"/>
  <c r="M1403" i="1" s="1"/>
  <c r="L1402" i="1"/>
  <c r="M1402" i="1" s="1"/>
  <c r="L1401" i="1"/>
  <c r="M1401" i="1" s="1"/>
  <c r="L1400" i="1"/>
  <c r="M1400" i="1" s="1"/>
  <c r="L1399" i="1"/>
  <c r="M1399" i="1" s="1"/>
  <c r="L1398" i="1"/>
  <c r="M1398" i="1" s="1"/>
  <c r="L1397" i="1"/>
  <c r="M1397" i="1" s="1"/>
  <c r="L1396" i="1"/>
  <c r="M1396" i="1" s="1"/>
  <c r="L1395" i="1"/>
  <c r="M1395" i="1" s="1"/>
  <c r="L1394" i="1"/>
  <c r="M1394" i="1" s="1"/>
  <c r="L1393" i="1"/>
  <c r="M1393" i="1" s="1"/>
  <c r="L1392" i="1"/>
  <c r="M1392" i="1" s="1"/>
  <c r="L1391" i="1"/>
  <c r="M1391" i="1" s="1"/>
  <c r="L1390" i="1"/>
  <c r="M1390" i="1" s="1"/>
  <c r="L1389" i="1"/>
  <c r="M1389" i="1" s="1"/>
  <c r="L1388" i="1"/>
  <c r="M1388" i="1" s="1"/>
  <c r="L1387" i="1"/>
  <c r="M1387" i="1" s="1"/>
  <c r="L1386" i="1"/>
  <c r="M1386" i="1" s="1"/>
  <c r="L1385" i="1"/>
  <c r="M1385" i="1" s="1"/>
  <c r="L1384" i="1"/>
  <c r="M1384" i="1" s="1"/>
  <c r="L1383" i="1"/>
  <c r="M1383" i="1" s="1"/>
  <c r="L1382" i="1"/>
  <c r="M1382" i="1" s="1"/>
  <c r="L1381" i="1"/>
  <c r="M1381" i="1" s="1"/>
  <c r="L1380" i="1"/>
  <c r="M1380" i="1" s="1"/>
  <c r="L1379" i="1"/>
  <c r="M1379" i="1" s="1"/>
  <c r="L1378" i="1"/>
  <c r="M1378" i="1" s="1"/>
  <c r="L1377" i="1"/>
  <c r="M1377" i="1" s="1"/>
  <c r="L1376" i="1"/>
  <c r="M1376" i="1" s="1"/>
  <c r="L1375" i="1"/>
  <c r="M1375" i="1" s="1"/>
  <c r="L1374" i="1"/>
  <c r="M1374" i="1" s="1"/>
  <c r="L1373" i="1"/>
  <c r="M1373" i="1" s="1"/>
  <c r="L1372" i="1"/>
  <c r="M1372" i="1" s="1"/>
  <c r="L1371" i="1"/>
  <c r="M1371" i="1" s="1"/>
  <c r="L1370" i="1"/>
  <c r="M1370" i="1" s="1"/>
  <c r="L1369" i="1"/>
  <c r="M1369" i="1" s="1"/>
  <c r="L1368" i="1"/>
  <c r="M1368" i="1" s="1"/>
  <c r="L1367" i="1"/>
  <c r="M1367" i="1" s="1"/>
  <c r="L1366" i="1"/>
  <c r="M1366" i="1" s="1"/>
  <c r="L1365" i="1"/>
  <c r="M1365" i="1" s="1"/>
  <c r="L1364" i="1"/>
  <c r="M1364" i="1" s="1"/>
  <c r="L1363" i="1"/>
  <c r="M1363" i="1" s="1"/>
  <c r="L1362" i="1"/>
  <c r="M1362" i="1" s="1"/>
  <c r="L1361" i="1"/>
  <c r="M1361" i="1" s="1"/>
  <c r="L1360" i="1"/>
  <c r="M1360" i="1" s="1"/>
  <c r="L1359" i="1"/>
  <c r="M1359" i="1" s="1"/>
  <c r="L1358" i="1"/>
  <c r="M1358" i="1" s="1"/>
  <c r="L1357" i="1"/>
  <c r="M1357" i="1" s="1"/>
  <c r="L1356" i="1"/>
  <c r="M1356" i="1" s="1"/>
  <c r="L1355" i="1"/>
  <c r="M1355" i="1" s="1"/>
  <c r="L1354" i="1"/>
  <c r="M1354" i="1" s="1"/>
  <c r="L1353" i="1"/>
  <c r="M1353" i="1" s="1"/>
  <c r="L1352" i="1"/>
  <c r="M1352" i="1" s="1"/>
  <c r="L1351" i="1"/>
  <c r="M1351" i="1" s="1"/>
  <c r="L1350" i="1"/>
  <c r="M1350" i="1" s="1"/>
  <c r="L1348" i="1"/>
  <c r="M1348" i="1" s="1"/>
  <c r="L1347" i="1"/>
  <c r="M1347" i="1" s="1"/>
  <c r="L1346" i="1"/>
  <c r="M1346" i="1" s="1"/>
  <c r="L1345" i="1"/>
  <c r="M1345" i="1" s="1"/>
  <c r="L1344" i="1"/>
  <c r="M1344" i="1" s="1"/>
  <c r="L1343" i="1"/>
  <c r="M1343" i="1" s="1"/>
  <c r="L1342" i="1"/>
  <c r="M1342" i="1" s="1"/>
  <c r="L1341" i="1"/>
  <c r="M1341" i="1" s="1"/>
  <c r="L1340" i="1"/>
  <c r="M1340" i="1" s="1"/>
  <c r="L1339" i="1"/>
  <c r="M1339" i="1" s="1"/>
  <c r="L1338" i="1"/>
  <c r="M1338" i="1" s="1"/>
  <c r="L1337" i="1"/>
  <c r="M1337" i="1" s="1"/>
  <c r="L1336" i="1"/>
  <c r="M1336" i="1" s="1"/>
  <c r="L1335" i="1"/>
  <c r="M1335" i="1" s="1"/>
  <c r="L1334" i="1"/>
  <c r="M1334" i="1" s="1"/>
  <c r="L1333" i="1"/>
  <c r="M1333" i="1" s="1"/>
  <c r="L1332" i="1"/>
  <c r="M1332" i="1" s="1"/>
  <c r="L1331" i="1"/>
  <c r="M1331" i="1" s="1"/>
  <c r="L1330" i="1"/>
  <c r="M1330" i="1" s="1"/>
  <c r="L1329" i="1"/>
  <c r="M1329" i="1" s="1"/>
  <c r="L1328" i="1"/>
  <c r="M1328" i="1" s="1"/>
  <c r="L1327" i="1"/>
  <c r="M1327" i="1" s="1"/>
  <c r="L1326" i="1"/>
  <c r="M1326" i="1" s="1"/>
  <c r="L1325" i="1"/>
  <c r="M1325" i="1" s="1"/>
  <c r="L1324" i="1"/>
  <c r="M1324" i="1" s="1"/>
  <c r="L1323" i="1"/>
  <c r="M1323" i="1" s="1"/>
  <c r="L1322" i="1"/>
  <c r="M1322" i="1" s="1"/>
  <c r="L1321" i="1"/>
  <c r="M1321" i="1" s="1"/>
  <c r="L1320" i="1"/>
  <c r="M1320" i="1" s="1"/>
  <c r="L1319" i="1"/>
  <c r="M1319" i="1" s="1"/>
  <c r="L1318" i="1"/>
  <c r="M1318" i="1" s="1"/>
  <c r="L1317" i="1"/>
  <c r="M1317" i="1" s="1"/>
  <c r="L1316" i="1"/>
  <c r="M1316" i="1" s="1"/>
  <c r="L1315" i="1"/>
  <c r="M1315" i="1" s="1"/>
  <c r="L1314" i="1"/>
  <c r="M1314" i="1" s="1"/>
  <c r="L1313" i="1"/>
  <c r="M1313" i="1" s="1"/>
  <c r="L1312" i="1"/>
  <c r="M1312" i="1" s="1"/>
  <c r="L1311" i="1"/>
  <c r="M1311" i="1" s="1"/>
  <c r="L1310" i="1"/>
  <c r="M1310" i="1" s="1"/>
  <c r="L1309" i="1"/>
  <c r="M1309" i="1" s="1"/>
  <c r="L1308" i="1"/>
  <c r="M1308" i="1" s="1"/>
  <c r="L1307" i="1"/>
  <c r="M1307" i="1" s="1"/>
  <c r="L1306" i="1"/>
  <c r="M1306" i="1" s="1"/>
  <c r="L1305" i="1"/>
  <c r="M1305" i="1" s="1"/>
  <c r="L1304" i="1"/>
  <c r="M1304" i="1" s="1"/>
  <c r="L1303" i="1"/>
  <c r="M1303" i="1" s="1"/>
  <c r="L1302" i="1"/>
  <c r="M1302" i="1" s="1"/>
  <c r="L1301" i="1"/>
  <c r="M1301" i="1" s="1"/>
  <c r="L1300" i="1"/>
  <c r="M1300" i="1" s="1"/>
  <c r="L1299" i="1"/>
  <c r="M1299" i="1" s="1"/>
  <c r="L1298" i="1"/>
  <c r="M1298" i="1" s="1"/>
  <c r="L1297" i="1"/>
  <c r="M1297" i="1" s="1"/>
  <c r="L1296" i="1"/>
  <c r="M1296" i="1" s="1"/>
  <c r="L1295" i="1"/>
  <c r="M1295" i="1" s="1"/>
  <c r="L1294" i="1"/>
  <c r="M1294" i="1" s="1"/>
  <c r="L1293" i="1"/>
  <c r="M1293" i="1" s="1"/>
  <c r="L1292" i="1"/>
  <c r="M1292" i="1" s="1"/>
  <c r="L1291" i="1"/>
  <c r="M1291" i="1" s="1"/>
  <c r="L1290" i="1"/>
  <c r="M1290" i="1" s="1"/>
  <c r="L1289" i="1"/>
  <c r="M1289" i="1" s="1"/>
  <c r="L1288" i="1"/>
  <c r="M1288" i="1" s="1"/>
  <c r="L1287" i="1"/>
  <c r="M1287" i="1" s="1"/>
  <c r="L1286" i="1"/>
  <c r="M1286" i="1" s="1"/>
  <c r="L1285" i="1"/>
  <c r="M1285" i="1" s="1"/>
  <c r="L1284" i="1"/>
  <c r="M1284" i="1" s="1"/>
  <c r="L1283" i="1"/>
  <c r="M1283" i="1" s="1"/>
  <c r="L1282" i="1"/>
  <c r="M1282" i="1" s="1"/>
  <c r="L1281" i="1"/>
  <c r="M1281" i="1" s="1"/>
  <c r="L1280" i="1"/>
  <c r="M1280" i="1" s="1"/>
  <c r="L1279" i="1"/>
  <c r="M1279" i="1" s="1"/>
  <c r="L1278" i="1"/>
  <c r="M1278" i="1" s="1"/>
  <c r="L1277" i="1"/>
  <c r="M1277" i="1" s="1"/>
  <c r="L1276" i="1"/>
  <c r="M1276" i="1" s="1"/>
  <c r="L1275" i="1"/>
  <c r="M1275" i="1" s="1"/>
  <c r="L1274" i="1"/>
  <c r="M1274" i="1" s="1"/>
  <c r="L1273" i="1"/>
  <c r="M1273" i="1" s="1"/>
  <c r="L1272" i="1"/>
  <c r="M1272" i="1" s="1"/>
  <c r="L1271" i="1"/>
  <c r="M1271" i="1" s="1"/>
  <c r="L1270" i="1"/>
  <c r="M1270" i="1" s="1"/>
  <c r="L1269" i="1"/>
  <c r="M1269" i="1" s="1"/>
  <c r="L1268" i="1"/>
  <c r="M1268" i="1" s="1"/>
  <c r="L1267" i="1"/>
  <c r="M1267" i="1" s="1"/>
  <c r="L1266" i="1"/>
  <c r="M1266" i="1" s="1"/>
  <c r="L1265" i="1"/>
  <c r="M1265" i="1" s="1"/>
  <c r="L1264" i="1"/>
  <c r="M1264" i="1" s="1"/>
  <c r="L1263" i="1"/>
  <c r="M1263" i="1" s="1"/>
  <c r="L1262" i="1"/>
  <c r="M1262" i="1" s="1"/>
  <c r="L1261" i="1"/>
  <c r="M1261" i="1" s="1"/>
  <c r="L1260" i="1"/>
  <c r="M1260" i="1" s="1"/>
  <c r="L1259" i="1"/>
  <c r="M1259" i="1" s="1"/>
  <c r="L1258" i="1"/>
  <c r="M1258" i="1" s="1"/>
  <c r="L1257" i="1"/>
  <c r="M1257" i="1" s="1"/>
  <c r="L1256" i="1"/>
  <c r="M1256" i="1" s="1"/>
  <c r="L1255" i="1"/>
  <c r="M1255" i="1" s="1"/>
  <c r="L1254" i="1"/>
  <c r="M1254" i="1" s="1"/>
  <c r="L1253" i="1"/>
  <c r="M1253" i="1" s="1"/>
  <c r="L1252" i="1"/>
  <c r="M1252" i="1" s="1"/>
  <c r="L1251" i="1"/>
  <c r="M1251" i="1" s="1"/>
  <c r="L1250" i="1"/>
  <c r="M1250" i="1" s="1"/>
  <c r="L1249" i="1"/>
  <c r="M1249" i="1" s="1"/>
  <c r="L1248" i="1"/>
  <c r="M1248" i="1" s="1"/>
  <c r="L1246" i="1"/>
  <c r="M1246" i="1" s="1"/>
  <c r="L1245" i="1"/>
  <c r="M1245" i="1" s="1"/>
  <c r="L1244" i="1"/>
  <c r="M1244" i="1" s="1"/>
  <c r="L1243" i="1"/>
  <c r="M1243" i="1" s="1"/>
  <c r="L1242" i="1"/>
  <c r="M1242" i="1" s="1"/>
  <c r="L1241" i="1"/>
  <c r="M1241" i="1" s="1"/>
  <c r="L1240" i="1"/>
  <c r="M1240" i="1" s="1"/>
  <c r="L1239" i="1"/>
  <c r="M1239" i="1" s="1"/>
  <c r="L1238" i="1"/>
  <c r="M1238" i="1" s="1"/>
  <c r="L1237" i="1"/>
  <c r="M1237" i="1" s="1"/>
  <c r="L1236" i="1"/>
  <c r="M1236" i="1" s="1"/>
  <c r="L1235" i="1"/>
  <c r="M1235" i="1" s="1"/>
  <c r="L1234" i="1"/>
  <c r="M1234" i="1" s="1"/>
  <c r="L1233" i="1"/>
  <c r="M1233" i="1" s="1"/>
  <c r="L1232" i="1"/>
  <c r="M1232" i="1" s="1"/>
  <c r="L1231" i="1"/>
  <c r="M1231" i="1" s="1"/>
  <c r="L1229" i="1"/>
  <c r="M1229" i="1" s="1"/>
  <c r="L1228" i="1"/>
  <c r="M1228" i="1" s="1"/>
  <c r="L1227" i="1"/>
  <c r="M1227" i="1" s="1"/>
  <c r="L1226" i="1"/>
  <c r="M1226" i="1" s="1"/>
  <c r="L1225" i="1"/>
  <c r="M1225" i="1" s="1"/>
  <c r="L1224" i="1"/>
  <c r="M1224" i="1" s="1"/>
  <c r="L1223" i="1"/>
  <c r="M1223" i="1" s="1"/>
  <c r="L1222" i="1"/>
  <c r="M1222" i="1" s="1"/>
  <c r="L1221" i="1"/>
  <c r="M1221" i="1" s="1"/>
  <c r="L1220" i="1"/>
  <c r="M1220" i="1" s="1"/>
  <c r="L1219" i="1"/>
  <c r="M1219" i="1" s="1"/>
  <c r="L1218" i="1"/>
  <c r="M1218" i="1" s="1"/>
  <c r="L1217" i="1"/>
  <c r="M1217" i="1" s="1"/>
  <c r="L1216" i="1"/>
  <c r="M1216" i="1" s="1"/>
  <c r="L1215" i="1"/>
  <c r="M1215" i="1" s="1"/>
  <c r="L1214" i="1"/>
  <c r="M1214" i="1" s="1"/>
  <c r="L1213" i="1"/>
  <c r="M1213" i="1" s="1"/>
  <c r="L1212" i="1"/>
  <c r="M1212" i="1" s="1"/>
  <c r="L1211" i="1"/>
  <c r="M1211" i="1" s="1"/>
  <c r="L1210" i="1"/>
  <c r="M1210" i="1" s="1"/>
  <c r="L1209" i="1"/>
  <c r="M1209" i="1" s="1"/>
  <c r="L1208" i="1"/>
  <c r="M1208" i="1" s="1"/>
  <c r="L1207" i="1"/>
  <c r="M1207" i="1" s="1"/>
  <c r="L1206" i="1"/>
  <c r="M1206" i="1" s="1"/>
  <c r="L1205" i="1"/>
  <c r="M1205" i="1" s="1"/>
  <c r="L1204" i="1"/>
  <c r="M1204" i="1" s="1"/>
  <c r="L1203" i="1"/>
  <c r="M1203" i="1" s="1"/>
  <c r="L1202" i="1"/>
  <c r="M1202" i="1" s="1"/>
  <c r="L1201" i="1"/>
  <c r="M1201" i="1" s="1"/>
  <c r="L1200" i="1"/>
  <c r="M1200" i="1" s="1"/>
  <c r="L1199" i="1"/>
  <c r="M1199" i="1" s="1"/>
  <c r="L1198" i="1"/>
  <c r="M1198" i="1" s="1"/>
  <c r="L1197" i="1"/>
  <c r="M1197" i="1" s="1"/>
  <c r="L1196" i="1"/>
  <c r="M1196" i="1" s="1"/>
  <c r="L1195" i="1"/>
  <c r="M1195" i="1" s="1"/>
  <c r="L1194" i="1"/>
  <c r="M1194" i="1" s="1"/>
  <c r="L1193" i="1"/>
  <c r="M1193" i="1" s="1"/>
  <c r="L1192" i="1"/>
  <c r="M1192" i="1" s="1"/>
  <c r="L1191" i="1"/>
  <c r="M1191" i="1" s="1"/>
  <c r="L1190" i="1"/>
  <c r="M1190" i="1" s="1"/>
  <c r="L1189" i="1"/>
  <c r="M1189" i="1" s="1"/>
  <c r="L1188" i="1"/>
  <c r="M1188" i="1" s="1"/>
  <c r="L1187" i="1"/>
  <c r="M1187" i="1" s="1"/>
  <c r="L1186" i="1"/>
  <c r="M1186" i="1" s="1"/>
  <c r="L1185" i="1"/>
  <c r="M1185" i="1" s="1"/>
  <c r="L1184" i="1"/>
  <c r="M1184" i="1" s="1"/>
  <c r="L1183" i="1"/>
  <c r="M1183" i="1" s="1"/>
  <c r="L1182" i="1"/>
  <c r="M1182" i="1" s="1"/>
  <c r="M1230" i="1" s="1"/>
  <c r="L1180" i="1"/>
  <c r="M1180" i="1" s="1"/>
  <c r="L1179" i="1"/>
  <c r="M1179" i="1" s="1"/>
  <c r="L1178" i="1"/>
  <c r="M1178" i="1" s="1"/>
  <c r="L1177" i="1"/>
  <c r="M1177" i="1" s="1"/>
  <c r="L1176" i="1"/>
  <c r="M1176" i="1" s="1"/>
  <c r="L1175" i="1"/>
  <c r="M1175" i="1" s="1"/>
  <c r="L1174" i="1"/>
  <c r="M1174" i="1" s="1"/>
  <c r="L1173" i="1"/>
  <c r="M1173" i="1" s="1"/>
  <c r="L1172" i="1"/>
  <c r="M1172" i="1" s="1"/>
  <c r="L1171" i="1"/>
  <c r="M1171" i="1" s="1"/>
  <c r="L1170" i="1"/>
  <c r="M1170" i="1" s="1"/>
  <c r="L1169" i="1"/>
  <c r="M1169" i="1" s="1"/>
  <c r="L1168" i="1"/>
  <c r="M1168" i="1" s="1"/>
  <c r="L1167" i="1"/>
  <c r="M1167" i="1" s="1"/>
  <c r="L1166" i="1"/>
  <c r="M1166" i="1" s="1"/>
  <c r="L1165" i="1"/>
  <c r="M1165" i="1" s="1"/>
  <c r="L1164" i="1"/>
  <c r="M1164" i="1" s="1"/>
  <c r="L1163" i="1"/>
  <c r="M1163" i="1" s="1"/>
  <c r="L1162" i="1"/>
  <c r="M1162" i="1" s="1"/>
  <c r="L1161" i="1"/>
  <c r="M1161" i="1" s="1"/>
  <c r="L1160" i="1"/>
  <c r="M1160" i="1" s="1"/>
  <c r="L1159" i="1"/>
  <c r="M1159" i="1" s="1"/>
  <c r="L1158" i="1"/>
  <c r="M1158" i="1" s="1"/>
  <c r="L1157" i="1"/>
  <c r="M1157" i="1" s="1"/>
  <c r="L1156" i="1"/>
  <c r="M1156" i="1" s="1"/>
  <c r="L1155" i="1"/>
  <c r="M1155" i="1" s="1"/>
  <c r="L1154" i="1"/>
  <c r="M1154" i="1" s="1"/>
  <c r="L1153" i="1"/>
  <c r="M1153" i="1" s="1"/>
  <c r="L1152" i="1"/>
  <c r="M1152" i="1" s="1"/>
  <c r="L1151" i="1"/>
  <c r="M1151" i="1" s="1"/>
  <c r="L1150" i="1"/>
  <c r="M1150" i="1" s="1"/>
  <c r="L1149" i="1"/>
  <c r="M1149" i="1" s="1"/>
  <c r="L1148" i="1"/>
  <c r="M1148" i="1" s="1"/>
  <c r="L1147" i="1"/>
  <c r="M1147" i="1" s="1"/>
  <c r="L1146" i="1"/>
  <c r="M1146" i="1" s="1"/>
  <c r="L1145" i="1"/>
  <c r="M1145" i="1" s="1"/>
  <c r="L1144" i="1"/>
  <c r="M1144" i="1" s="1"/>
  <c r="L1143" i="1"/>
  <c r="M1143" i="1" s="1"/>
  <c r="L1142" i="1"/>
  <c r="M1142" i="1" s="1"/>
  <c r="L1141" i="1"/>
  <c r="M1141" i="1" s="1"/>
  <c r="L1140" i="1"/>
  <c r="M1140" i="1" s="1"/>
  <c r="L1139" i="1"/>
  <c r="M1139" i="1" s="1"/>
  <c r="L1138" i="1"/>
  <c r="M1138" i="1" s="1"/>
  <c r="L1137" i="1"/>
  <c r="M1137" i="1" s="1"/>
  <c r="L1136" i="1"/>
  <c r="M1136" i="1" s="1"/>
  <c r="L1135" i="1"/>
  <c r="M1135" i="1" s="1"/>
  <c r="L1134" i="1"/>
  <c r="M1134" i="1" s="1"/>
  <c r="L1133" i="1"/>
  <c r="M1133" i="1" s="1"/>
  <c r="L1132" i="1"/>
  <c r="M1132" i="1" s="1"/>
  <c r="L1131" i="1"/>
  <c r="M1131" i="1" s="1"/>
  <c r="L1130" i="1"/>
  <c r="M1130" i="1" s="1"/>
  <c r="L1129" i="1"/>
  <c r="M1129" i="1" s="1"/>
  <c r="L1128" i="1"/>
  <c r="M1128" i="1" s="1"/>
  <c r="L1127" i="1"/>
  <c r="M1127" i="1" s="1"/>
  <c r="L1126" i="1"/>
  <c r="M1126" i="1" s="1"/>
  <c r="L1125" i="1"/>
  <c r="M1125" i="1" s="1"/>
  <c r="L1124" i="1"/>
  <c r="M1124" i="1" s="1"/>
  <c r="L1123" i="1"/>
  <c r="M1123" i="1" s="1"/>
  <c r="L1122" i="1"/>
  <c r="M1122" i="1" s="1"/>
  <c r="L1121" i="1"/>
  <c r="M1121" i="1" s="1"/>
  <c r="L1120" i="1"/>
  <c r="M1120" i="1" s="1"/>
  <c r="L1119" i="1"/>
  <c r="M1119" i="1" s="1"/>
  <c r="L1118" i="1"/>
  <c r="M1118" i="1" s="1"/>
  <c r="L1117" i="1"/>
  <c r="M1117" i="1" s="1"/>
  <c r="L1116" i="1"/>
  <c r="M1116" i="1" s="1"/>
  <c r="L1115" i="1"/>
  <c r="M1115" i="1" s="1"/>
  <c r="L1114" i="1"/>
  <c r="M1114" i="1" s="1"/>
  <c r="L1113" i="1"/>
  <c r="M1113" i="1" s="1"/>
  <c r="L1112" i="1"/>
  <c r="M1112" i="1" s="1"/>
  <c r="L1111" i="1"/>
  <c r="M1111" i="1" s="1"/>
  <c r="L1110" i="1"/>
  <c r="M1110" i="1" s="1"/>
  <c r="L1109" i="1"/>
  <c r="M1109" i="1" s="1"/>
  <c r="L1108" i="1"/>
  <c r="M1108" i="1" s="1"/>
  <c r="L1107" i="1"/>
  <c r="M1107" i="1" s="1"/>
  <c r="L1106" i="1"/>
  <c r="M1106" i="1" s="1"/>
  <c r="L1105" i="1"/>
  <c r="M1105" i="1" s="1"/>
  <c r="L1104" i="1"/>
  <c r="M1104" i="1" s="1"/>
  <c r="L1103" i="1"/>
  <c r="M1103" i="1" s="1"/>
  <c r="L1102" i="1"/>
  <c r="M1102" i="1" s="1"/>
  <c r="L1101" i="1"/>
  <c r="M1101" i="1" s="1"/>
  <c r="L1100" i="1"/>
  <c r="M1100" i="1" s="1"/>
  <c r="L1099" i="1"/>
  <c r="M1099" i="1" s="1"/>
  <c r="L1098" i="1"/>
  <c r="M1098" i="1" s="1"/>
  <c r="L1097" i="1"/>
  <c r="M1097" i="1" s="1"/>
  <c r="L1096" i="1"/>
  <c r="M1096" i="1" s="1"/>
  <c r="L1095" i="1"/>
  <c r="M1095" i="1" s="1"/>
  <c r="L1094" i="1"/>
  <c r="M1094" i="1" s="1"/>
  <c r="L1093" i="1"/>
  <c r="M1093" i="1" s="1"/>
  <c r="L1092" i="1"/>
  <c r="M1092" i="1" s="1"/>
  <c r="L1091" i="1"/>
  <c r="M1091" i="1" s="1"/>
  <c r="L1090" i="1"/>
  <c r="M1090" i="1" s="1"/>
  <c r="L1089" i="1"/>
  <c r="M1089" i="1" s="1"/>
  <c r="L1088" i="1"/>
  <c r="M1088" i="1" s="1"/>
  <c r="L1087" i="1"/>
  <c r="M1087" i="1" s="1"/>
  <c r="L1086" i="1"/>
  <c r="M1086" i="1" s="1"/>
  <c r="L1085" i="1"/>
  <c r="M1085" i="1" s="1"/>
  <c r="L1084" i="1"/>
  <c r="M1084" i="1" s="1"/>
  <c r="L1083" i="1"/>
  <c r="M1083" i="1" s="1"/>
  <c r="L1082" i="1"/>
  <c r="M1082" i="1" s="1"/>
  <c r="L1081" i="1"/>
  <c r="M1081" i="1" s="1"/>
  <c r="L1080" i="1"/>
  <c r="M1080" i="1" s="1"/>
  <c r="L1079" i="1"/>
  <c r="M1079" i="1" s="1"/>
  <c r="L1078" i="1"/>
  <c r="M1078" i="1" s="1"/>
  <c r="L1077" i="1"/>
  <c r="M1077" i="1" s="1"/>
  <c r="L1076" i="1"/>
  <c r="M1076" i="1" s="1"/>
  <c r="L1075" i="1"/>
  <c r="M1075" i="1" s="1"/>
  <c r="L1074" i="1"/>
  <c r="M1074" i="1" s="1"/>
  <c r="L1073" i="1"/>
  <c r="M1073" i="1" s="1"/>
  <c r="L1072" i="1"/>
  <c r="M1072" i="1" s="1"/>
  <c r="L1071" i="1"/>
  <c r="M1071" i="1" s="1"/>
  <c r="L1070" i="1"/>
  <c r="M1070" i="1" s="1"/>
  <c r="L1069" i="1"/>
  <c r="M1069" i="1" s="1"/>
  <c r="L1068" i="1"/>
  <c r="M1068" i="1" s="1"/>
  <c r="L1067" i="1"/>
  <c r="M1067" i="1" s="1"/>
  <c r="L1066" i="1"/>
  <c r="M1066" i="1" s="1"/>
  <c r="L1065" i="1"/>
  <c r="M1065" i="1" s="1"/>
  <c r="L1064" i="1"/>
  <c r="M1064" i="1" s="1"/>
  <c r="L1063" i="1"/>
  <c r="M1063" i="1" s="1"/>
  <c r="L1062" i="1"/>
  <c r="M1062" i="1" s="1"/>
  <c r="L1061" i="1"/>
  <c r="M1061" i="1" s="1"/>
  <c r="L1060" i="1"/>
  <c r="M1060" i="1" s="1"/>
  <c r="L1059" i="1"/>
  <c r="M1059" i="1" s="1"/>
  <c r="L1058" i="1"/>
  <c r="M1058" i="1" s="1"/>
  <c r="L1057" i="1"/>
  <c r="M1057" i="1" s="1"/>
  <c r="L1056" i="1"/>
  <c r="M1056" i="1" s="1"/>
  <c r="L1055" i="1"/>
  <c r="M1055" i="1" s="1"/>
  <c r="L1054" i="1"/>
  <c r="M1054" i="1" s="1"/>
  <c r="L1053" i="1"/>
  <c r="M1053" i="1" s="1"/>
  <c r="L1052" i="1"/>
  <c r="M1052" i="1" s="1"/>
  <c r="L1051" i="1"/>
  <c r="M1051" i="1" s="1"/>
  <c r="L1050" i="1"/>
  <c r="M1050" i="1" s="1"/>
  <c r="L1049" i="1"/>
  <c r="M1049" i="1" s="1"/>
  <c r="L1048" i="1"/>
  <c r="M1048" i="1" s="1"/>
  <c r="L1047" i="1"/>
  <c r="M1047" i="1" s="1"/>
  <c r="L1046" i="1"/>
  <c r="M1046" i="1" s="1"/>
  <c r="L1045" i="1"/>
  <c r="M1045" i="1" s="1"/>
  <c r="L1044" i="1"/>
  <c r="M1044" i="1" s="1"/>
  <c r="L1043" i="1"/>
  <c r="M1043" i="1" s="1"/>
  <c r="L1042" i="1"/>
  <c r="M1042" i="1" s="1"/>
  <c r="L1041" i="1"/>
  <c r="M1041" i="1" s="1"/>
  <c r="L1040" i="1"/>
  <c r="M1040" i="1" s="1"/>
  <c r="L1039" i="1"/>
  <c r="M1039" i="1" s="1"/>
  <c r="L1038" i="1"/>
  <c r="M1038" i="1" s="1"/>
  <c r="L1037" i="1"/>
  <c r="M1037" i="1" s="1"/>
  <c r="L1036" i="1"/>
  <c r="M1036" i="1" s="1"/>
  <c r="L1035" i="1"/>
  <c r="M1035" i="1" s="1"/>
  <c r="L1034" i="1"/>
  <c r="M1034" i="1" s="1"/>
  <c r="L1033" i="1"/>
  <c r="M1033" i="1" s="1"/>
  <c r="L1032" i="1"/>
  <c r="M1032" i="1" s="1"/>
  <c r="L1031" i="1"/>
  <c r="M1031" i="1" s="1"/>
  <c r="L1030" i="1"/>
  <c r="M1030" i="1" s="1"/>
  <c r="L1029" i="1"/>
  <c r="M1029" i="1" s="1"/>
  <c r="L1028" i="1"/>
  <c r="M1028" i="1" s="1"/>
  <c r="L1027" i="1"/>
  <c r="M1027" i="1" s="1"/>
  <c r="L1026" i="1"/>
  <c r="M1026" i="1" s="1"/>
  <c r="L1025" i="1"/>
  <c r="M1025" i="1" s="1"/>
  <c r="L1024" i="1"/>
  <c r="M1024" i="1" s="1"/>
  <c r="L1023" i="1"/>
  <c r="M1023" i="1" s="1"/>
  <c r="L1022" i="1"/>
  <c r="M1022" i="1" s="1"/>
  <c r="L1021" i="1"/>
  <c r="M1021" i="1" s="1"/>
  <c r="L1020" i="1"/>
  <c r="M1020" i="1" s="1"/>
  <c r="L1019" i="1"/>
  <c r="M1019" i="1" s="1"/>
  <c r="L1018" i="1"/>
  <c r="M1018" i="1" s="1"/>
  <c r="L1017" i="1"/>
  <c r="M1017" i="1" s="1"/>
  <c r="L1016" i="1"/>
  <c r="M1016" i="1" s="1"/>
  <c r="L1015" i="1"/>
  <c r="M1015" i="1" s="1"/>
  <c r="L1014" i="1"/>
  <c r="M1014" i="1" s="1"/>
  <c r="L1013" i="1"/>
  <c r="M1013" i="1" s="1"/>
  <c r="L1012" i="1"/>
  <c r="M1012" i="1" s="1"/>
  <c r="L1011" i="1"/>
  <c r="M1011" i="1" s="1"/>
  <c r="L1010" i="1"/>
  <c r="M1010" i="1" s="1"/>
  <c r="L1009" i="1"/>
  <c r="M1009" i="1" s="1"/>
  <c r="L1008" i="1"/>
  <c r="M1008" i="1" s="1"/>
  <c r="L1007" i="1"/>
  <c r="M1007" i="1" s="1"/>
  <c r="L1006" i="1"/>
  <c r="M1006" i="1" s="1"/>
  <c r="L1005" i="1"/>
  <c r="M1005" i="1" s="1"/>
  <c r="L1004" i="1"/>
  <c r="M1004" i="1" s="1"/>
  <c r="L1003" i="1"/>
  <c r="M1003" i="1" s="1"/>
  <c r="L1002" i="1"/>
  <c r="M1002" i="1" s="1"/>
  <c r="L1001" i="1"/>
  <c r="M1001" i="1" s="1"/>
  <c r="L1000" i="1"/>
  <c r="M1000" i="1" s="1"/>
  <c r="L999" i="1"/>
  <c r="M999" i="1" s="1"/>
  <c r="L998" i="1"/>
  <c r="M998" i="1" s="1"/>
  <c r="L997" i="1"/>
  <c r="M997" i="1" s="1"/>
  <c r="L996" i="1"/>
  <c r="M996" i="1" s="1"/>
  <c r="L995" i="1"/>
  <c r="M995" i="1" s="1"/>
  <c r="L994" i="1"/>
  <c r="M994" i="1" s="1"/>
  <c r="L993" i="1"/>
  <c r="M993" i="1" s="1"/>
  <c r="L992" i="1"/>
  <c r="M992" i="1" s="1"/>
  <c r="L991" i="1"/>
  <c r="M991" i="1" s="1"/>
  <c r="L990" i="1"/>
  <c r="M990" i="1" s="1"/>
  <c r="L989" i="1"/>
  <c r="M989" i="1" s="1"/>
  <c r="L988" i="1"/>
  <c r="M988" i="1" s="1"/>
  <c r="L987" i="1"/>
  <c r="M987" i="1" s="1"/>
  <c r="L986" i="1"/>
  <c r="M986" i="1" s="1"/>
  <c r="L985" i="1"/>
  <c r="M985" i="1" s="1"/>
  <c r="L984" i="1"/>
  <c r="M984" i="1" s="1"/>
  <c r="L983" i="1"/>
  <c r="M983" i="1" s="1"/>
  <c r="L982" i="1"/>
  <c r="M982" i="1" s="1"/>
  <c r="L981" i="1"/>
  <c r="M981" i="1" s="1"/>
  <c r="L980" i="1"/>
  <c r="M980" i="1" s="1"/>
  <c r="L979" i="1"/>
  <c r="M979" i="1" s="1"/>
  <c r="L978" i="1"/>
  <c r="M978" i="1" s="1"/>
  <c r="L977" i="1"/>
  <c r="M977" i="1" s="1"/>
  <c r="L976" i="1"/>
  <c r="M976" i="1" s="1"/>
  <c r="L975" i="1"/>
  <c r="M975" i="1" s="1"/>
  <c r="L974" i="1"/>
  <c r="M974" i="1" s="1"/>
  <c r="L973" i="1"/>
  <c r="M973" i="1" s="1"/>
  <c r="L972" i="1"/>
  <c r="M972" i="1" s="1"/>
  <c r="L971" i="1"/>
  <c r="M971" i="1" s="1"/>
  <c r="L970" i="1"/>
  <c r="M970" i="1" s="1"/>
  <c r="L969" i="1"/>
  <c r="M969" i="1" s="1"/>
  <c r="L968" i="1"/>
  <c r="M968" i="1" s="1"/>
  <c r="L967" i="1"/>
  <c r="M967" i="1" s="1"/>
  <c r="L966" i="1"/>
  <c r="M966" i="1" s="1"/>
  <c r="L965" i="1"/>
  <c r="M965" i="1" s="1"/>
  <c r="L964" i="1"/>
  <c r="M964" i="1" s="1"/>
  <c r="L963" i="1"/>
  <c r="M963" i="1" s="1"/>
  <c r="L962" i="1"/>
  <c r="M962" i="1" s="1"/>
  <c r="L960" i="1"/>
  <c r="M960" i="1" s="1"/>
  <c r="L959" i="1"/>
  <c r="M959" i="1" s="1"/>
  <c r="L958" i="1"/>
  <c r="M958" i="1" s="1"/>
  <c r="L957" i="1"/>
  <c r="M957" i="1" s="1"/>
  <c r="L956" i="1"/>
  <c r="M956" i="1" s="1"/>
  <c r="L955" i="1"/>
  <c r="M955" i="1" s="1"/>
  <c r="L954" i="1"/>
  <c r="M954" i="1" s="1"/>
  <c r="L953" i="1"/>
  <c r="M953" i="1" s="1"/>
  <c r="L952" i="1"/>
  <c r="M952" i="1" s="1"/>
  <c r="L951" i="1"/>
  <c r="M951" i="1" s="1"/>
  <c r="L950" i="1"/>
  <c r="M950" i="1" s="1"/>
  <c r="L949" i="1"/>
  <c r="M949" i="1" s="1"/>
  <c r="L948" i="1"/>
  <c r="M948" i="1" s="1"/>
  <c r="L947" i="1"/>
  <c r="M947" i="1" s="1"/>
  <c r="L946" i="1"/>
  <c r="M946" i="1" s="1"/>
  <c r="L945" i="1"/>
  <c r="M945" i="1" s="1"/>
  <c r="L944" i="1"/>
  <c r="M944" i="1" s="1"/>
  <c r="L943" i="1"/>
  <c r="M943" i="1" s="1"/>
  <c r="L942" i="1"/>
  <c r="M942" i="1" s="1"/>
  <c r="L941" i="1"/>
  <c r="M941" i="1" s="1"/>
  <c r="L940" i="1"/>
  <c r="M940" i="1" s="1"/>
  <c r="L939" i="1"/>
  <c r="M939" i="1" s="1"/>
  <c r="L938" i="1"/>
  <c r="M938" i="1" s="1"/>
  <c r="L937" i="1"/>
  <c r="M937" i="1" s="1"/>
  <c r="L936" i="1"/>
  <c r="M936" i="1" s="1"/>
  <c r="L935" i="1"/>
  <c r="M935" i="1" s="1"/>
  <c r="L934" i="1"/>
  <c r="M934" i="1" s="1"/>
  <c r="L933" i="1"/>
  <c r="M933" i="1" s="1"/>
  <c r="L932" i="1"/>
  <c r="M932" i="1" s="1"/>
  <c r="L931" i="1"/>
  <c r="M931" i="1" s="1"/>
  <c r="L930" i="1"/>
  <c r="M930" i="1" s="1"/>
  <c r="L929" i="1"/>
  <c r="M929" i="1" s="1"/>
  <c r="L928" i="1"/>
  <c r="M928" i="1" s="1"/>
  <c r="L927" i="1"/>
  <c r="M927" i="1" s="1"/>
  <c r="L926" i="1"/>
  <c r="M926" i="1" s="1"/>
  <c r="L925" i="1"/>
  <c r="M925" i="1" s="1"/>
  <c r="L924" i="1"/>
  <c r="M924" i="1" s="1"/>
  <c r="L923" i="1"/>
  <c r="M923" i="1" s="1"/>
  <c r="L922" i="1"/>
  <c r="M922" i="1" s="1"/>
  <c r="L921" i="1"/>
  <c r="M921" i="1" s="1"/>
  <c r="L920" i="1"/>
  <c r="M920" i="1" s="1"/>
  <c r="L919" i="1"/>
  <c r="M919" i="1" s="1"/>
  <c r="L918" i="1"/>
  <c r="M918" i="1" s="1"/>
  <c r="L917" i="1"/>
  <c r="M917" i="1" s="1"/>
  <c r="L916" i="1"/>
  <c r="M916" i="1" s="1"/>
  <c r="L915" i="1"/>
  <c r="M915" i="1" s="1"/>
  <c r="L914" i="1"/>
  <c r="M914" i="1" s="1"/>
  <c r="L913" i="1"/>
  <c r="M913" i="1" s="1"/>
  <c r="L912" i="1"/>
  <c r="M912" i="1" s="1"/>
  <c r="L911" i="1"/>
  <c r="M911" i="1" s="1"/>
  <c r="L910" i="1"/>
  <c r="M910" i="1" s="1"/>
  <c r="L909" i="1"/>
  <c r="M909" i="1" s="1"/>
  <c r="L908" i="1"/>
  <c r="M908" i="1" s="1"/>
  <c r="L907" i="1"/>
  <c r="M907" i="1" s="1"/>
  <c r="L906" i="1"/>
  <c r="M906" i="1" s="1"/>
  <c r="L905" i="1"/>
  <c r="M905" i="1" s="1"/>
  <c r="L904" i="1"/>
  <c r="M904" i="1" s="1"/>
  <c r="L903" i="1"/>
  <c r="M903" i="1" s="1"/>
  <c r="L902" i="1"/>
  <c r="M902" i="1" s="1"/>
  <c r="L901" i="1"/>
  <c r="M901" i="1" s="1"/>
  <c r="L900" i="1"/>
  <c r="M900" i="1" s="1"/>
  <c r="L899" i="1"/>
  <c r="M899" i="1" s="1"/>
  <c r="L898" i="1"/>
  <c r="M898" i="1" s="1"/>
  <c r="L897" i="1"/>
  <c r="M897" i="1" s="1"/>
  <c r="L896" i="1"/>
  <c r="M896" i="1" s="1"/>
  <c r="L895" i="1"/>
  <c r="M895" i="1" s="1"/>
  <c r="L894" i="1"/>
  <c r="M894" i="1" s="1"/>
  <c r="L893" i="1"/>
  <c r="M893" i="1" s="1"/>
  <c r="L892" i="1"/>
  <c r="M892" i="1" s="1"/>
  <c r="L891" i="1"/>
  <c r="M891" i="1" s="1"/>
  <c r="L890" i="1"/>
  <c r="M890" i="1" s="1"/>
  <c r="L889" i="1"/>
  <c r="M889" i="1" s="1"/>
  <c r="L888" i="1"/>
  <c r="M888" i="1" s="1"/>
  <c r="L887" i="1"/>
  <c r="M887" i="1" s="1"/>
  <c r="L886" i="1"/>
  <c r="M886" i="1" s="1"/>
  <c r="L885" i="1"/>
  <c r="M885" i="1" s="1"/>
  <c r="L884" i="1"/>
  <c r="M884" i="1" s="1"/>
  <c r="L883" i="1"/>
  <c r="M883" i="1" s="1"/>
  <c r="L882" i="1"/>
  <c r="M882" i="1" s="1"/>
  <c r="L881" i="1"/>
  <c r="M881" i="1" s="1"/>
  <c r="L880" i="1"/>
  <c r="M880" i="1" s="1"/>
  <c r="L879" i="1"/>
  <c r="M879" i="1" s="1"/>
  <c r="L878" i="1"/>
  <c r="M878" i="1" s="1"/>
  <c r="L877" i="1"/>
  <c r="M877" i="1" s="1"/>
  <c r="L876" i="1"/>
  <c r="M876" i="1" s="1"/>
  <c r="L875" i="1"/>
  <c r="M875" i="1" s="1"/>
  <c r="L874" i="1"/>
  <c r="M874" i="1" s="1"/>
  <c r="L873" i="1"/>
  <c r="M873" i="1" s="1"/>
  <c r="L872" i="1"/>
  <c r="M872" i="1" s="1"/>
  <c r="L871" i="1"/>
  <c r="M871" i="1" s="1"/>
  <c r="L870" i="1"/>
  <c r="M870" i="1" s="1"/>
  <c r="L869" i="1"/>
  <c r="M869" i="1" s="1"/>
  <c r="L868" i="1"/>
  <c r="M868" i="1" s="1"/>
  <c r="L867" i="1"/>
  <c r="M867" i="1" s="1"/>
  <c r="L866" i="1"/>
  <c r="M866" i="1" s="1"/>
  <c r="L865" i="1"/>
  <c r="M865" i="1" s="1"/>
  <c r="L864" i="1"/>
  <c r="M864" i="1" s="1"/>
  <c r="L863" i="1"/>
  <c r="M863" i="1" s="1"/>
  <c r="L862" i="1"/>
  <c r="M862" i="1" s="1"/>
  <c r="L861" i="1"/>
  <c r="M861" i="1" s="1"/>
  <c r="L860" i="1"/>
  <c r="M860" i="1" s="1"/>
  <c r="L859" i="1"/>
  <c r="M859" i="1" s="1"/>
  <c r="L858" i="1"/>
  <c r="M858" i="1" s="1"/>
  <c r="L857" i="1"/>
  <c r="M857" i="1" s="1"/>
  <c r="L856" i="1"/>
  <c r="M856" i="1" s="1"/>
  <c r="L855" i="1"/>
  <c r="M855" i="1" s="1"/>
  <c r="L854" i="1"/>
  <c r="M854" i="1" s="1"/>
  <c r="L853" i="1"/>
  <c r="M853" i="1" s="1"/>
  <c r="L852" i="1"/>
  <c r="M852" i="1" s="1"/>
  <c r="L851" i="1"/>
  <c r="M851" i="1" s="1"/>
  <c r="L850" i="1"/>
  <c r="M850" i="1" s="1"/>
  <c r="L849" i="1"/>
  <c r="M849" i="1" s="1"/>
  <c r="L848" i="1"/>
  <c r="M848" i="1" s="1"/>
  <c r="L847" i="1"/>
  <c r="M847" i="1" s="1"/>
  <c r="L846" i="1"/>
  <c r="M846" i="1" s="1"/>
  <c r="L845" i="1"/>
  <c r="M845" i="1" s="1"/>
  <c r="L844" i="1"/>
  <c r="M844" i="1" s="1"/>
  <c r="L843" i="1"/>
  <c r="M843" i="1" s="1"/>
  <c r="L842" i="1"/>
  <c r="M842" i="1" s="1"/>
  <c r="L841" i="1"/>
  <c r="M841" i="1" s="1"/>
  <c r="L840" i="1"/>
  <c r="M840" i="1" s="1"/>
  <c r="L839" i="1"/>
  <c r="M839" i="1" s="1"/>
  <c r="L838" i="1"/>
  <c r="M838" i="1" s="1"/>
  <c r="L837" i="1"/>
  <c r="M837" i="1" s="1"/>
  <c r="L836" i="1"/>
  <c r="M836" i="1" s="1"/>
  <c r="L835" i="1"/>
  <c r="M835" i="1" s="1"/>
  <c r="L834" i="1"/>
  <c r="M834" i="1" s="1"/>
  <c r="L833" i="1"/>
  <c r="M833" i="1" s="1"/>
  <c r="L832" i="1"/>
  <c r="M832" i="1" s="1"/>
  <c r="L831" i="1"/>
  <c r="M831" i="1" s="1"/>
  <c r="L830" i="1"/>
  <c r="M830" i="1" s="1"/>
  <c r="L829" i="1"/>
  <c r="M829" i="1" s="1"/>
  <c r="L828" i="1"/>
  <c r="M828" i="1" s="1"/>
  <c r="L827" i="1"/>
  <c r="M827" i="1" s="1"/>
  <c r="L826" i="1"/>
  <c r="M826" i="1" s="1"/>
  <c r="L825" i="1"/>
  <c r="M825" i="1" s="1"/>
  <c r="L824" i="1"/>
  <c r="M824" i="1" s="1"/>
  <c r="L823" i="1"/>
  <c r="M823" i="1" s="1"/>
  <c r="L822" i="1"/>
  <c r="M822" i="1" s="1"/>
  <c r="L821" i="1"/>
  <c r="M821" i="1" s="1"/>
  <c r="L820" i="1"/>
  <c r="M820" i="1" s="1"/>
  <c r="L819" i="1"/>
  <c r="M819" i="1" s="1"/>
  <c r="L818" i="1"/>
  <c r="M818" i="1" s="1"/>
  <c r="L817" i="1"/>
  <c r="M817" i="1" s="1"/>
  <c r="L816" i="1"/>
  <c r="M816" i="1" s="1"/>
  <c r="L815" i="1"/>
  <c r="M815" i="1" s="1"/>
  <c r="L814" i="1"/>
  <c r="M814" i="1" s="1"/>
  <c r="L813" i="1"/>
  <c r="M813" i="1" s="1"/>
  <c r="L812" i="1"/>
  <c r="M812" i="1" s="1"/>
  <c r="L811" i="1"/>
  <c r="M811" i="1" s="1"/>
  <c r="L810" i="1"/>
  <c r="M810" i="1" s="1"/>
  <c r="L809" i="1"/>
  <c r="M809" i="1" s="1"/>
  <c r="L808" i="1"/>
  <c r="M808" i="1" s="1"/>
  <c r="L807" i="1"/>
  <c r="M807" i="1" s="1"/>
  <c r="L806" i="1"/>
  <c r="M806" i="1" s="1"/>
  <c r="L805" i="1"/>
  <c r="M805" i="1" s="1"/>
  <c r="L804" i="1"/>
  <c r="M804" i="1" s="1"/>
  <c r="L803" i="1"/>
  <c r="M803" i="1" s="1"/>
  <c r="L802" i="1"/>
  <c r="M802" i="1" s="1"/>
  <c r="L801" i="1"/>
  <c r="M801" i="1" s="1"/>
  <c r="L800" i="1"/>
  <c r="M800" i="1" s="1"/>
  <c r="L799" i="1"/>
  <c r="M799" i="1" s="1"/>
  <c r="L798" i="1"/>
  <c r="M798" i="1" s="1"/>
  <c r="L797" i="1"/>
  <c r="M797" i="1" s="1"/>
  <c r="L796" i="1"/>
  <c r="M796" i="1" s="1"/>
  <c r="L795" i="1"/>
  <c r="M795" i="1" s="1"/>
  <c r="L794" i="1"/>
  <c r="M794" i="1" s="1"/>
  <c r="L793" i="1"/>
  <c r="M793" i="1" s="1"/>
  <c r="L792" i="1"/>
  <c r="M792" i="1" s="1"/>
  <c r="L791" i="1"/>
  <c r="M791" i="1" s="1"/>
  <c r="L790" i="1"/>
  <c r="M790" i="1" s="1"/>
  <c r="L789" i="1"/>
  <c r="M789" i="1" s="1"/>
  <c r="L788" i="1"/>
  <c r="M788" i="1" s="1"/>
  <c r="L787" i="1"/>
  <c r="M787" i="1" s="1"/>
  <c r="L786" i="1"/>
  <c r="M786" i="1" s="1"/>
  <c r="L785" i="1"/>
  <c r="M785" i="1" s="1"/>
  <c r="L784" i="1"/>
  <c r="M784" i="1" s="1"/>
  <c r="L783" i="1"/>
  <c r="M783" i="1" s="1"/>
  <c r="L782" i="1"/>
  <c r="M782" i="1" s="1"/>
  <c r="L781" i="1"/>
  <c r="M781" i="1" s="1"/>
  <c r="L780" i="1"/>
  <c r="M780" i="1" s="1"/>
  <c r="L779" i="1"/>
  <c r="M779" i="1" s="1"/>
  <c r="L778" i="1"/>
  <c r="M778" i="1" s="1"/>
  <c r="L777" i="1"/>
  <c r="M777" i="1" s="1"/>
  <c r="L776" i="1"/>
  <c r="M776" i="1" s="1"/>
  <c r="L775" i="1"/>
  <c r="M775" i="1" s="1"/>
  <c r="L774" i="1"/>
  <c r="M774" i="1" s="1"/>
  <c r="L773" i="1"/>
  <c r="M773" i="1" s="1"/>
  <c r="L772" i="1"/>
  <c r="M772" i="1" s="1"/>
  <c r="L771" i="1"/>
  <c r="M771" i="1" s="1"/>
  <c r="L770" i="1"/>
  <c r="M770" i="1" s="1"/>
  <c r="L769" i="1"/>
  <c r="M769" i="1" s="1"/>
  <c r="L768" i="1"/>
  <c r="M768" i="1" s="1"/>
  <c r="L767" i="1"/>
  <c r="M767" i="1" s="1"/>
  <c r="L766" i="1"/>
  <c r="M766" i="1" s="1"/>
  <c r="L765" i="1"/>
  <c r="M765" i="1" s="1"/>
  <c r="L764" i="1"/>
  <c r="M764" i="1" s="1"/>
  <c r="L763" i="1"/>
  <c r="M763" i="1" s="1"/>
  <c r="L762" i="1"/>
  <c r="M762" i="1" s="1"/>
  <c r="L761" i="1"/>
  <c r="M761" i="1" s="1"/>
  <c r="L760" i="1"/>
  <c r="M760" i="1" s="1"/>
  <c r="L759" i="1"/>
  <c r="M759" i="1" s="1"/>
  <c r="L758" i="1"/>
  <c r="M758" i="1" s="1"/>
  <c r="L757" i="1"/>
  <c r="M757" i="1" s="1"/>
  <c r="L756" i="1"/>
  <c r="M756" i="1" s="1"/>
  <c r="L755" i="1"/>
  <c r="M755" i="1" s="1"/>
  <c r="L754" i="1"/>
  <c r="M754" i="1" s="1"/>
  <c r="L753" i="1"/>
  <c r="M753" i="1" s="1"/>
  <c r="L752" i="1"/>
  <c r="M752" i="1" s="1"/>
  <c r="L751" i="1"/>
  <c r="M751" i="1" s="1"/>
  <c r="L750" i="1"/>
  <c r="M750" i="1" s="1"/>
  <c r="L749" i="1"/>
  <c r="M749" i="1" s="1"/>
  <c r="L748" i="1"/>
  <c r="M748" i="1" s="1"/>
  <c r="L747" i="1"/>
  <c r="M747" i="1" s="1"/>
  <c r="L746" i="1"/>
  <c r="M746" i="1" s="1"/>
  <c r="L745" i="1"/>
  <c r="M745" i="1" s="1"/>
  <c r="L744" i="1"/>
  <c r="M744" i="1" s="1"/>
  <c r="L743" i="1"/>
  <c r="M743" i="1" s="1"/>
  <c r="L742" i="1"/>
  <c r="M742" i="1" s="1"/>
  <c r="L741" i="1"/>
  <c r="M741" i="1" s="1"/>
  <c r="L740" i="1"/>
  <c r="M740" i="1" s="1"/>
  <c r="L739" i="1"/>
  <c r="M739" i="1" s="1"/>
  <c r="L738" i="1"/>
  <c r="M738" i="1" s="1"/>
  <c r="L737" i="1"/>
  <c r="M737" i="1" s="1"/>
  <c r="L736" i="1"/>
  <c r="M736" i="1" s="1"/>
  <c r="L735" i="1"/>
  <c r="M735" i="1" s="1"/>
  <c r="L734" i="1"/>
  <c r="M734" i="1" s="1"/>
  <c r="L733" i="1"/>
  <c r="M733" i="1" s="1"/>
  <c r="L732" i="1"/>
  <c r="M732" i="1" s="1"/>
  <c r="L731" i="1"/>
  <c r="M731" i="1" s="1"/>
  <c r="L730" i="1"/>
  <c r="M730" i="1" s="1"/>
  <c r="L729" i="1"/>
  <c r="M729" i="1" s="1"/>
  <c r="L728" i="1"/>
  <c r="M728" i="1" s="1"/>
  <c r="L727" i="1"/>
  <c r="M727" i="1" s="1"/>
  <c r="L726" i="1"/>
  <c r="M726" i="1" s="1"/>
  <c r="L725" i="1"/>
  <c r="M725" i="1" s="1"/>
  <c r="L724" i="1"/>
  <c r="M724" i="1" s="1"/>
  <c r="L723" i="1"/>
  <c r="M723" i="1" s="1"/>
  <c r="L722" i="1"/>
  <c r="M722" i="1" s="1"/>
  <c r="L721" i="1"/>
  <c r="M721" i="1" s="1"/>
  <c r="L720" i="1"/>
  <c r="M720" i="1" s="1"/>
  <c r="L719" i="1"/>
  <c r="M719" i="1" s="1"/>
  <c r="L718" i="1"/>
  <c r="M718" i="1" s="1"/>
  <c r="L717" i="1"/>
  <c r="M717" i="1" s="1"/>
  <c r="L716" i="1"/>
  <c r="M716" i="1" s="1"/>
  <c r="L715" i="1"/>
  <c r="M715" i="1" s="1"/>
  <c r="L714" i="1"/>
  <c r="M714" i="1" s="1"/>
  <c r="L713" i="1"/>
  <c r="M713" i="1" s="1"/>
  <c r="L712" i="1"/>
  <c r="M712" i="1" s="1"/>
  <c r="L710" i="1"/>
  <c r="M710" i="1" s="1"/>
  <c r="L709" i="1"/>
  <c r="M709" i="1" s="1"/>
  <c r="L708" i="1"/>
  <c r="M708" i="1" s="1"/>
  <c r="L707" i="1"/>
  <c r="M707" i="1" s="1"/>
  <c r="L706" i="1"/>
  <c r="M706" i="1" s="1"/>
  <c r="L705" i="1"/>
  <c r="M705" i="1" s="1"/>
  <c r="L704" i="1"/>
  <c r="M704" i="1" s="1"/>
  <c r="L703" i="1"/>
  <c r="M703" i="1" s="1"/>
  <c r="L702" i="1"/>
  <c r="M702" i="1" s="1"/>
  <c r="L701" i="1"/>
  <c r="M701" i="1" s="1"/>
  <c r="L700" i="1"/>
  <c r="M700" i="1" s="1"/>
  <c r="L699" i="1"/>
  <c r="M699" i="1" s="1"/>
  <c r="L698" i="1"/>
  <c r="M698" i="1" s="1"/>
  <c r="L697" i="1"/>
  <c r="M697" i="1" s="1"/>
  <c r="L696" i="1"/>
  <c r="M696" i="1" s="1"/>
  <c r="L695" i="1"/>
  <c r="M695" i="1" s="1"/>
  <c r="L694" i="1"/>
  <c r="M694" i="1" s="1"/>
  <c r="L693" i="1"/>
  <c r="M693" i="1" s="1"/>
  <c r="L692" i="1"/>
  <c r="M692" i="1" s="1"/>
  <c r="L691" i="1"/>
  <c r="M691" i="1" s="1"/>
  <c r="L690" i="1"/>
  <c r="M690" i="1" s="1"/>
  <c r="L689" i="1"/>
  <c r="M689" i="1" s="1"/>
  <c r="L688" i="1"/>
  <c r="M688" i="1" s="1"/>
  <c r="L687" i="1"/>
  <c r="M687" i="1" s="1"/>
  <c r="L686" i="1"/>
  <c r="M686" i="1" s="1"/>
  <c r="L685" i="1"/>
  <c r="M685" i="1" s="1"/>
  <c r="L684" i="1"/>
  <c r="M684" i="1" s="1"/>
  <c r="L683" i="1"/>
  <c r="M683" i="1" s="1"/>
  <c r="L682" i="1"/>
  <c r="M682" i="1" s="1"/>
  <c r="L681" i="1"/>
  <c r="M681" i="1" s="1"/>
  <c r="L680" i="1"/>
  <c r="M680" i="1" s="1"/>
  <c r="L679" i="1"/>
  <c r="M679" i="1" s="1"/>
  <c r="L678" i="1"/>
  <c r="M678" i="1" s="1"/>
  <c r="L677" i="1"/>
  <c r="M677" i="1" s="1"/>
  <c r="L676" i="1"/>
  <c r="M676" i="1" s="1"/>
  <c r="L675" i="1"/>
  <c r="M675" i="1" s="1"/>
  <c r="L674" i="1"/>
  <c r="M674" i="1" s="1"/>
  <c r="L673" i="1"/>
  <c r="M673" i="1" s="1"/>
  <c r="L672" i="1"/>
  <c r="M672" i="1" s="1"/>
  <c r="L671" i="1"/>
  <c r="M671" i="1" s="1"/>
  <c r="L670" i="1"/>
  <c r="M670" i="1" s="1"/>
  <c r="L669" i="1"/>
  <c r="M669" i="1" s="1"/>
  <c r="L668" i="1"/>
  <c r="M668" i="1" s="1"/>
  <c r="L667" i="1"/>
  <c r="M667" i="1" s="1"/>
  <c r="L666" i="1"/>
  <c r="M666" i="1" s="1"/>
  <c r="L665" i="1"/>
  <c r="M665" i="1" s="1"/>
  <c r="L664" i="1"/>
  <c r="M664" i="1" s="1"/>
  <c r="L663" i="1"/>
  <c r="M663" i="1" s="1"/>
  <c r="L662" i="1"/>
  <c r="M662" i="1" s="1"/>
  <c r="L661" i="1"/>
  <c r="M661" i="1" s="1"/>
  <c r="L660" i="1"/>
  <c r="M660" i="1" s="1"/>
  <c r="L659" i="1"/>
  <c r="M659" i="1" s="1"/>
  <c r="L658" i="1"/>
  <c r="M658" i="1" s="1"/>
  <c r="L657" i="1"/>
  <c r="M657" i="1" s="1"/>
  <c r="L656" i="1"/>
  <c r="M656" i="1" s="1"/>
  <c r="L655" i="1"/>
  <c r="M655" i="1" s="1"/>
  <c r="L654" i="1"/>
  <c r="M654" i="1" s="1"/>
  <c r="L653" i="1"/>
  <c r="M653" i="1" s="1"/>
  <c r="L652" i="1"/>
  <c r="M652" i="1" s="1"/>
  <c r="L651" i="1"/>
  <c r="M651" i="1" s="1"/>
  <c r="L650" i="1"/>
  <c r="M650" i="1" s="1"/>
  <c r="L649" i="1"/>
  <c r="M649" i="1" s="1"/>
  <c r="L648" i="1"/>
  <c r="M648" i="1" s="1"/>
  <c r="L647" i="1"/>
  <c r="M647" i="1" s="1"/>
  <c r="L646" i="1"/>
  <c r="M646" i="1" s="1"/>
  <c r="L645" i="1"/>
  <c r="M645" i="1" s="1"/>
  <c r="L644" i="1"/>
  <c r="M644" i="1" s="1"/>
  <c r="L643" i="1"/>
  <c r="M643" i="1" s="1"/>
  <c r="L642" i="1"/>
  <c r="M642" i="1" s="1"/>
  <c r="L641" i="1"/>
  <c r="M641" i="1" s="1"/>
  <c r="L640" i="1"/>
  <c r="M640" i="1" s="1"/>
  <c r="L639" i="1"/>
  <c r="M639" i="1" s="1"/>
  <c r="L638" i="1"/>
  <c r="M638" i="1" s="1"/>
  <c r="L637" i="1"/>
  <c r="M637" i="1" s="1"/>
  <c r="L636" i="1"/>
  <c r="M636" i="1" s="1"/>
  <c r="L635" i="1"/>
  <c r="M635" i="1" s="1"/>
  <c r="L634" i="1"/>
  <c r="M634" i="1" s="1"/>
  <c r="L633" i="1"/>
  <c r="M633" i="1" s="1"/>
  <c r="L632" i="1"/>
  <c r="M632" i="1" s="1"/>
  <c r="L631" i="1"/>
  <c r="M631" i="1" s="1"/>
  <c r="L630" i="1"/>
  <c r="M630" i="1" s="1"/>
  <c r="L629" i="1"/>
  <c r="M629" i="1" s="1"/>
  <c r="L628" i="1"/>
  <c r="M628" i="1" s="1"/>
  <c r="L627" i="1"/>
  <c r="M627" i="1" s="1"/>
  <c r="L626" i="1"/>
  <c r="M626" i="1" s="1"/>
  <c r="L625" i="1"/>
  <c r="M625" i="1" s="1"/>
  <c r="L624" i="1"/>
  <c r="M624" i="1" s="1"/>
  <c r="L623" i="1"/>
  <c r="M623" i="1" s="1"/>
  <c r="L622" i="1"/>
  <c r="M622" i="1" s="1"/>
  <c r="L621" i="1"/>
  <c r="M621" i="1" s="1"/>
  <c r="L620" i="1"/>
  <c r="M620" i="1" s="1"/>
  <c r="L619" i="1"/>
  <c r="M619" i="1" s="1"/>
  <c r="L618" i="1"/>
  <c r="M618" i="1" s="1"/>
  <c r="L617" i="1"/>
  <c r="M617" i="1" s="1"/>
  <c r="L616" i="1"/>
  <c r="M616" i="1" s="1"/>
  <c r="L615" i="1"/>
  <c r="M615" i="1" s="1"/>
  <c r="L614" i="1"/>
  <c r="M614" i="1" s="1"/>
  <c r="L613" i="1"/>
  <c r="M613" i="1" s="1"/>
  <c r="L612" i="1"/>
  <c r="M612" i="1" s="1"/>
  <c r="L611" i="1"/>
  <c r="M611" i="1" s="1"/>
  <c r="L610" i="1"/>
  <c r="M610" i="1" s="1"/>
  <c r="L609" i="1"/>
  <c r="M609" i="1" s="1"/>
  <c r="L608" i="1"/>
  <c r="M608" i="1" s="1"/>
  <c r="L607" i="1"/>
  <c r="M607" i="1" s="1"/>
  <c r="L606" i="1"/>
  <c r="M606" i="1" s="1"/>
  <c r="L605" i="1"/>
  <c r="M605" i="1" s="1"/>
  <c r="L604" i="1"/>
  <c r="M604" i="1" s="1"/>
  <c r="L603" i="1"/>
  <c r="M603" i="1" s="1"/>
  <c r="L602" i="1"/>
  <c r="M602" i="1" s="1"/>
  <c r="L601" i="1"/>
  <c r="M601" i="1" s="1"/>
  <c r="L600" i="1"/>
  <c r="M600" i="1" s="1"/>
  <c r="L599" i="1"/>
  <c r="M599" i="1" s="1"/>
  <c r="L598" i="1"/>
  <c r="M598" i="1" s="1"/>
  <c r="L597" i="1"/>
  <c r="M597" i="1" s="1"/>
  <c r="L596" i="1"/>
  <c r="M596" i="1" s="1"/>
  <c r="L595" i="1"/>
  <c r="M595" i="1" s="1"/>
  <c r="L594" i="1"/>
  <c r="M594" i="1" s="1"/>
  <c r="L593" i="1"/>
  <c r="M593" i="1" s="1"/>
  <c r="L592" i="1"/>
  <c r="M592" i="1" s="1"/>
  <c r="L591" i="1"/>
  <c r="M591" i="1" s="1"/>
  <c r="L590" i="1"/>
  <c r="M590" i="1" s="1"/>
  <c r="L589" i="1"/>
  <c r="M589" i="1" s="1"/>
  <c r="L588" i="1"/>
  <c r="M588" i="1" s="1"/>
  <c r="L587" i="1"/>
  <c r="M587" i="1" s="1"/>
  <c r="L586" i="1"/>
  <c r="M586" i="1" s="1"/>
  <c r="L585" i="1"/>
  <c r="M585" i="1" s="1"/>
  <c r="L584" i="1"/>
  <c r="M584" i="1" s="1"/>
  <c r="L583" i="1"/>
  <c r="M583" i="1" s="1"/>
  <c r="L582" i="1"/>
  <c r="M582" i="1" s="1"/>
  <c r="L581" i="1"/>
  <c r="M581" i="1" s="1"/>
  <c r="L580" i="1"/>
  <c r="M580" i="1" s="1"/>
  <c r="L579" i="1"/>
  <c r="M579" i="1" s="1"/>
  <c r="L578" i="1"/>
  <c r="M578" i="1" s="1"/>
  <c r="L577" i="1"/>
  <c r="M577" i="1" s="1"/>
  <c r="L576" i="1"/>
  <c r="M576" i="1" s="1"/>
  <c r="L575" i="1"/>
  <c r="M575" i="1" s="1"/>
  <c r="L574" i="1"/>
  <c r="M574" i="1" s="1"/>
  <c r="L573" i="1"/>
  <c r="M573" i="1" s="1"/>
  <c r="L572" i="1"/>
  <c r="M572" i="1" s="1"/>
  <c r="L571" i="1"/>
  <c r="M571" i="1" s="1"/>
  <c r="L570" i="1"/>
  <c r="M570" i="1" s="1"/>
  <c r="L569" i="1"/>
  <c r="M569" i="1" s="1"/>
  <c r="L568" i="1"/>
  <c r="M568" i="1" s="1"/>
  <c r="L567" i="1"/>
  <c r="M567" i="1" s="1"/>
  <c r="L566" i="1"/>
  <c r="M566" i="1" s="1"/>
  <c r="L565" i="1"/>
  <c r="M565" i="1" s="1"/>
  <c r="L564" i="1"/>
  <c r="M564" i="1" s="1"/>
  <c r="L563" i="1"/>
  <c r="M563" i="1" s="1"/>
  <c r="L562" i="1"/>
  <c r="M562" i="1" s="1"/>
  <c r="L561" i="1"/>
  <c r="M561" i="1" s="1"/>
  <c r="L560" i="1"/>
  <c r="M560" i="1" s="1"/>
  <c r="L559" i="1"/>
  <c r="M559" i="1" s="1"/>
  <c r="L558" i="1"/>
  <c r="M558" i="1" s="1"/>
  <c r="L557" i="1"/>
  <c r="M557" i="1" s="1"/>
  <c r="L556" i="1"/>
  <c r="M556" i="1" s="1"/>
  <c r="L555" i="1"/>
  <c r="M555" i="1" s="1"/>
  <c r="L554" i="1"/>
  <c r="M554" i="1" s="1"/>
  <c r="L553" i="1"/>
  <c r="M553" i="1" s="1"/>
  <c r="L552" i="1"/>
  <c r="M552" i="1" s="1"/>
  <c r="L551" i="1"/>
  <c r="M551" i="1" s="1"/>
  <c r="L550" i="1"/>
  <c r="M550" i="1" s="1"/>
  <c r="L549" i="1"/>
  <c r="M549" i="1" s="1"/>
  <c r="L548" i="1"/>
  <c r="M548" i="1" s="1"/>
  <c r="L547" i="1"/>
  <c r="M547" i="1" s="1"/>
  <c r="L546" i="1"/>
  <c r="M546" i="1" s="1"/>
  <c r="L545" i="1"/>
  <c r="M545" i="1" s="1"/>
  <c r="L544" i="1"/>
  <c r="M544" i="1" s="1"/>
  <c r="L543" i="1"/>
  <c r="M543" i="1" s="1"/>
  <c r="L542" i="1"/>
  <c r="M542" i="1" s="1"/>
  <c r="L541" i="1"/>
  <c r="M541" i="1" s="1"/>
  <c r="L540" i="1"/>
  <c r="M540" i="1" s="1"/>
  <c r="L539" i="1"/>
  <c r="M539" i="1" s="1"/>
  <c r="L538" i="1"/>
  <c r="M538" i="1" s="1"/>
  <c r="L537" i="1"/>
  <c r="M537" i="1" s="1"/>
  <c r="L536" i="1"/>
  <c r="M536" i="1" s="1"/>
  <c r="L535" i="1"/>
  <c r="M535" i="1" s="1"/>
  <c r="L534" i="1"/>
  <c r="M534" i="1" s="1"/>
  <c r="L533" i="1"/>
  <c r="M533" i="1" s="1"/>
  <c r="L532" i="1"/>
  <c r="M532" i="1" s="1"/>
  <c r="L531" i="1"/>
  <c r="M531" i="1" s="1"/>
  <c r="L530" i="1"/>
  <c r="M530" i="1" s="1"/>
  <c r="L529" i="1"/>
  <c r="M529" i="1" s="1"/>
  <c r="L528" i="1"/>
  <c r="M528" i="1" s="1"/>
  <c r="L527" i="1"/>
  <c r="M527" i="1" s="1"/>
  <c r="L526" i="1"/>
  <c r="M526" i="1" s="1"/>
  <c r="L525" i="1"/>
  <c r="M525" i="1" s="1"/>
  <c r="L524" i="1"/>
  <c r="M524" i="1" s="1"/>
  <c r="L523" i="1"/>
  <c r="M523" i="1" s="1"/>
  <c r="L522" i="1"/>
  <c r="M522" i="1" s="1"/>
  <c r="L521" i="1"/>
  <c r="M521" i="1" s="1"/>
  <c r="L520" i="1"/>
  <c r="M520" i="1" s="1"/>
  <c r="L519" i="1"/>
  <c r="M519" i="1" s="1"/>
  <c r="L518" i="1"/>
  <c r="M518" i="1" s="1"/>
  <c r="L517" i="1"/>
  <c r="M517" i="1" s="1"/>
  <c r="L516" i="1"/>
  <c r="M516" i="1" s="1"/>
  <c r="L515" i="1"/>
  <c r="M515" i="1" s="1"/>
  <c r="L514" i="1"/>
  <c r="M514" i="1" s="1"/>
  <c r="L513" i="1"/>
  <c r="M513" i="1" s="1"/>
  <c r="L512" i="1"/>
  <c r="M512" i="1" s="1"/>
  <c r="L511" i="1"/>
  <c r="M511" i="1" s="1"/>
  <c r="L510" i="1"/>
  <c r="M510" i="1" s="1"/>
  <c r="L509" i="1"/>
  <c r="M509" i="1" s="1"/>
  <c r="L508" i="1"/>
  <c r="M508" i="1" s="1"/>
  <c r="L507" i="1"/>
  <c r="M507" i="1" s="1"/>
  <c r="L506" i="1"/>
  <c r="M506" i="1" s="1"/>
  <c r="L505" i="1"/>
  <c r="M505" i="1" s="1"/>
  <c r="L504" i="1"/>
  <c r="M504" i="1" s="1"/>
  <c r="L503" i="1"/>
  <c r="M503" i="1" s="1"/>
  <c r="L502" i="1"/>
  <c r="M502" i="1" s="1"/>
  <c r="L501" i="1"/>
  <c r="M501" i="1" s="1"/>
  <c r="L500" i="1"/>
  <c r="M500" i="1" s="1"/>
  <c r="L499" i="1"/>
  <c r="M499" i="1" s="1"/>
  <c r="L498" i="1"/>
  <c r="M498" i="1" s="1"/>
  <c r="L497" i="1"/>
  <c r="M497" i="1" s="1"/>
  <c r="L496" i="1"/>
  <c r="M496" i="1" s="1"/>
  <c r="L495" i="1"/>
  <c r="M495" i="1" s="1"/>
  <c r="L494" i="1"/>
  <c r="M494" i="1" s="1"/>
  <c r="L493" i="1"/>
  <c r="M493" i="1" s="1"/>
  <c r="L492" i="1"/>
  <c r="M492" i="1" s="1"/>
  <c r="L490" i="1"/>
  <c r="M490" i="1" s="1"/>
  <c r="L489" i="1"/>
  <c r="M489" i="1" s="1"/>
  <c r="L488" i="1"/>
  <c r="M488" i="1" s="1"/>
  <c r="L487" i="1"/>
  <c r="M487" i="1" s="1"/>
  <c r="L486" i="1"/>
  <c r="M486" i="1" s="1"/>
  <c r="L485" i="1"/>
  <c r="M485" i="1" s="1"/>
  <c r="L484" i="1"/>
  <c r="M484" i="1" s="1"/>
  <c r="L483" i="1"/>
  <c r="M483" i="1" s="1"/>
  <c r="L482" i="1"/>
  <c r="M482" i="1" s="1"/>
  <c r="L481" i="1"/>
  <c r="M481" i="1" s="1"/>
  <c r="L480" i="1"/>
  <c r="M480" i="1" s="1"/>
  <c r="L479" i="1"/>
  <c r="M479" i="1" s="1"/>
  <c r="L478" i="1"/>
  <c r="M478" i="1" s="1"/>
  <c r="L477" i="1"/>
  <c r="M477" i="1" s="1"/>
  <c r="L476" i="1"/>
  <c r="M476" i="1" s="1"/>
  <c r="L475" i="1"/>
  <c r="M475" i="1" s="1"/>
  <c r="L474" i="1"/>
  <c r="M474" i="1" s="1"/>
  <c r="L473" i="1"/>
  <c r="M473" i="1" s="1"/>
  <c r="L472" i="1"/>
  <c r="M472" i="1" s="1"/>
  <c r="L471" i="1"/>
  <c r="M471" i="1" s="1"/>
  <c r="L470" i="1"/>
  <c r="M470" i="1" s="1"/>
  <c r="L469" i="1"/>
  <c r="M469" i="1" s="1"/>
  <c r="L468" i="1"/>
  <c r="M468" i="1" s="1"/>
  <c r="L467" i="1"/>
  <c r="M467" i="1" s="1"/>
  <c r="L466" i="1"/>
  <c r="M466" i="1" s="1"/>
  <c r="L465" i="1"/>
  <c r="M465" i="1" s="1"/>
  <c r="L464" i="1"/>
  <c r="M464" i="1" s="1"/>
  <c r="L463" i="1"/>
  <c r="M463" i="1" s="1"/>
  <c r="L462" i="1"/>
  <c r="M462" i="1" s="1"/>
  <c r="L461" i="1"/>
  <c r="M461" i="1" s="1"/>
  <c r="L460" i="1"/>
  <c r="M460" i="1" s="1"/>
  <c r="L459" i="1"/>
  <c r="M459" i="1" s="1"/>
  <c r="L458" i="1"/>
  <c r="M458" i="1" s="1"/>
  <c r="L457" i="1"/>
  <c r="M457" i="1" s="1"/>
  <c r="L456" i="1"/>
  <c r="M456" i="1" s="1"/>
  <c r="L455" i="1"/>
  <c r="M455" i="1" s="1"/>
  <c r="L454" i="1"/>
  <c r="M454" i="1" s="1"/>
  <c r="L453" i="1"/>
  <c r="M453" i="1" s="1"/>
  <c r="L452" i="1"/>
  <c r="M452" i="1" s="1"/>
  <c r="L451" i="1"/>
  <c r="M451" i="1" s="1"/>
  <c r="L450" i="1"/>
  <c r="M450" i="1" s="1"/>
  <c r="L449" i="1"/>
  <c r="M449" i="1" s="1"/>
  <c r="L448" i="1"/>
  <c r="M448" i="1" s="1"/>
  <c r="L447" i="1"/>
  <c r="M447" i="1" s="1"/>
  <c r="L446" i="1"/>
  <c r="M446" i="1" s="1"/>
  <c r="L445" i="1"/>
  <c r="M445" i="1" s="1"/>
  <c r="L444" i="1"/>
  <c r="M444" i="1" s="1"/>
  <c r="L443" i="1"/>
  <c r="M443" i="1" s="1"/>
  <c r="L442" i="1"/>
  <c r="M442" i="1" s="1"/>
  <c r="L441" i="1"/>
  <c r="M441" i="1" s="1"/>
  <c r="L440" i="1"/>
  <c r="M440" i="1" s="1"/>
  <c r="L439" i="1"/>
  <c r="M439" i="1" s="1"/>
  <c r="L438" i="1"/>
  <c r="M438" i="1" s="1"/>
  <c r="L437" i="1"/>
  <c r="M437" i="1" s="1"/>
  <c r="L436" i="1"/>
  <c r="M436" i="1" s="1"/>
  <c r="L435" i="1"/>
  <c r="M435" i="1" s="1"/>
  <c r="L434" i="1"/>
  <c r="M434" i="1" s="1"/>
  <c r="L433" i="1"/>
  <c r="M433" i="1" s="1"/>
  <c r="L432" i="1"/>
  <c r="M432" i="1" s="1"/>
  <c r="L431" i="1"/>
  <c r="M431" i="1" s="1"/>
  <c r="L430" i="1"/>
  <c r="M430" i="1" s="1"/>
  <c r="L429" i="1"/>
  <c r="M429" i="1" s="1"/>
  <c r="L428" i="1"/>
  <c r="M428" i="1" s="1"/>
  <c r="L427" i="1"/>
  <c r="M427" i="1" s="1"/>
  <c r="L426" i="1"/>
  <c r="M426" i="1" s="1"/>
  <c r="L425" i="1"/>
  <c r="M425" i="1" s="1"/>
  <c r="L424" i="1"/>
  <c r="M424" i="1" s="1"/>
  <c r="L423" i="1"/>
  <c r="M423" i="1" s="1"/>
  <c r="L422" i="1"/>
  <c r="M422" i="1" s="1"/>
  <c r="L421" i="1"/>
  <c r="M421" i="1" s="1"/>
  <c r="L420" i="1"/>
  <c r="M420" i="1" s="1"/>
  <c r="L419" i="1"/>
  <c r="M419" i="1" s="1"/>
  <c r="L418" i="1"/>
  <c r="M418" i="1" s="1"/>
  <c r="L417" i="1"/>
  <c r="M417" i="1" s="1"/>
  <c r="L416" i="1"/>
  <c r="M416" i="1" s="1"/>
  <c r="L415" i="1"/>
  <c r="M415" i="1" s="1"/>
  <c r="L414" i="1"/>
  <c r="M414" i="1" s="1"/>
  <c r="L413" i="1"/>
  <c r="M413" i="1" s="1"/>
  <c r="L412" i="1"/>
  <c r="M412" i="1" s="1"/>
  <c r="L411" i="1"/>
  <c r="M411" i="1" s="1"/>
  <c r="L410" i="1"/>
  <c r="M410" i="1" s="1"/>
  <c r="L409" i="1"/>
  <c r="M409" i="1" s="1"/>
  <c r="L408" i="1"/>
  <c r="M408" i="1" s="1"/>
  <c r="L407" i="1"/>
  <c r="M407" i="1" s="1"/>
  <c r="L406" i="1"/>
  <c r="M406" i="1" s="1"/>
  <c r="L405" i="1"/>
  <c r="M405" i="1" s="1"/>
  <c r="L404" i="1"/>
  <c r="M404" i="1" s="1"/>
  <c r="L403" i="1"/>
  <c r="M403" i="1" s="1"/>
  <c r="L402" i="1"/>
  <c r="M402" i="1" s="1"/>
  <c r="L401" i="1"/>
  <c r="M401" i="1" s="1"/>
  <c r="L400" i="1"/>
  <c r="M400" i="1" s="1"/>
  <c r="L399" i="1"/>
  <c r="M399" i="1" s="1"/>
  <c r="L398" i="1"/>
  <c r="M398" i="1" s="1"/>
  <c r="L397" i="1"/>
  <c r="M397" i="1" s="1"/>
  <c r="L396" i="1"/>
  <c r="M396" i="1" s="1"/>
  <c r="L395" i="1"/>
  <c r="M395" i="1" s="1"/>
  <c r="L394" i="1"/>
  <c r="M394" i="1" s="1"/>
  <c r="L393" i="1"/>
  <c r="M393" i="1" s="1"/>
  <c r="L392" i="1"/>
  <c r="M392" i="1" s="1"/>
  <c r="L391" i="1"/>
  <c r="M391" i="1" s="1"/>
  <c r="L390" i="1"/>
  <c r="M390" i="1" s="1"/>
  <c r="L389" i="1"/>
  <c r="M389" i="1" s="1"/>
  <c r="L388" i="1"/>
  <c r="M388" i="1" s="1"/>
  <c r="L387" i="1"/>
  <c r="M387" i="1" s="1"/>
  <c r="L386" i="1"/>
  <c r="M386" i="1" s="1"/>
  <c r="L385" i="1"/>
  <c r="M385" i="1" s="1"/>
  <c r="L384" i="1"/>
  <c r="M384" i="1" s="1"/>
  <c r="L383" i="1"/>
  <c r="M383" i="1" s="1"/>
  <c r="L382" i="1"/>
  <c r="M382" i="1" s="1"/>
  <c r="L381" i="1"/>
  <c r="M381" i="1" s="1"/>
  <c r="L380" i="1"/>
  <c r="M380" i="1" s="1"/>
  <c r="L379" i="1"/>
  <c r="M379" i="1" s="1"/>
  <c r="L378" i="1"/>
  <c r="M378" i="1" s="1"/>
  <c r="L377" i="1"/>
  <c r="M377" i="1" s="1"/>
  <c r="L376" i="1"/>
  <c r="M376" i="1" s="1"/>
  <c r="L375" i="1"/>
  <c r="M375" i="1" s="1"/>
  <c r="L374" i="1"/>
  <c r="M374" i="1" s="1"/>
  <c r="L373" i="1"/>
  <c r="M373" i="1" s="1"/>
  <c r="L372" i="1"/>
  <c r="M372" i="1" s="1"/>
  <c r="L371" i="1"/>
  <c r="M371" i="1" s="1"/>
  <c r="L370" i="1"/>
  <c r="M370" i="1" s="1"/>
  <c r="L369" i="1"/>
  <c r="M369" i="1" s="1"/>
  <c r="L368" i="1"/>
  <c r="M368" i="1" s="1"/>
  <c r="L367" i="1"/>
  <c r="M367" i="1" s="1"/>
  <c r="L366" i="1"/>
  <c r="M366" i="1" s="1"/>
  <c r="L365" i="1"/>
  <c r="M365" i="1" s="1"/>
  <c r="L364" i="1"/>
  <c r="M364" i="1" s="1"/>
  <c r="L363" i="1"/>
  <c r="M363" i="1" s="1"/>
  <c r="L362" i="1"/>
  <c r="M362" i="1" s="1"/>
  <c r="L361" i="1"/>
  <c r="M361" i="1" s="1"/>
  <c r="L360" i="1"/>
  <c r="M360" i="1" s="1"/>
  <c r="L359" i="1"/>
  <c r="M359" i="1" s="1"/>
  <c r="L358" i="1"/>
  <c r="M358" i="1" s="1"/>
  <c r="L357" i="1"/>
  <c r="M357" i="1" s="1"/>
  <c r="L356" i="1"/>
  <c r="M356" i="1" s="1"/>
  <c r="L355" i="1"/>
  <c r="M355" i="1" s="1"/>
  <c r="L354" i="1"/>
  <c r="M354" i="1" s="1"/>
  <c r="L353" i="1"/>
  <c r="M353" i="1" s="1"/>
  <c r="L352" i="1"/>
  <c r="M352" i="1" s="1"/>
  <c r="L351" i="1"/>
  <c r="M351" i="1" s="1"/>
  <c r="L350" i="1"/>
  <c r="M350" i="1" s="1"/>
  <c r="L349" i="1"/>
  <c r="M349" i="1" s="1"/>
  <c r="L348" i="1"/>
  <c r="M348" i="1" s="1"/>
  <c r="L347" i="1"/>
  <c r="M347" i="1" s="1"/>
  <c r="L346" i="1"/>
  <c r="M346" i="1" s="1"/>
  <c r="L345" i="1"/>
  <c r="M345" i="1" s="1"/>
  <c r="L344" i="1"/>
  <c r="M344" i="1" s="1"/>
  <c r="L343" i="1"/>
  <c r="M343" i="1" s="1"/>
  <c r="L342" i="1"/>
  <c r="M342" i="1" s="1"/>
  <c r="L341" i="1"/>
  <c r="M341" i="1" s="1"/>
  <c r="L340" i="1"/>
  <c r="M340" i="1" s="1"/>
  <c r="L339" i="1"/>
  <c r="M339" i="1" s="1"/>
  <c r="L338" i="1"/>
  <c r="M338" i="1" s="1"/>
  <c r="L337" i="1"/>
  <c r="M337" i="1" s="1"/>
  <c r="L336" i="1"/>
  <c r="M336" i="1" s="1"/>
  <c r="L335" i="1"/>
  <c r="M335" i="1" s="1"/>
  <c r="L334" i="1"/>
  <c r="M334" i="1" s="1"/>
  <c r="L333" i="1"/>
  <c r="M333" i="1" s="1"/>
  <c r="L332" i="1"/>
  <c r="M332" i="1" s="1"/>
  <c r="L331" i="1"/>
  <c r="M331" i="1" s="1"/>
  <c r="L330" i="1"/>
  <c r="M330" i="1" s="1"/>
  <c r="L329" i="1"/>
  <c r="M329" i="1" s="1"/>
  <c r="L328" i="1"/>
  <c r="M328" i="1" s="1"/>
  <c r="L327" i="1"/>
  <c r="M327" i="1" s="1"/>
  <c r="L326" i="1"/>
  <c r="M326" i="1" s="1"/>
  <c r="L325" i="1"/>
  <c r="M325" i="1" s="1"/>
  <c r="L324" i="1"/>
  <c r="M324" i="1" s="1"/>
  <c r="M491" i="1" s="1"/>
  <c r="L322" i="1"/>
  <c r="M322" i="1" s="1"/>
  <c r="L321" i="1"/>
  <c r="M321" i="1" s="1"/>
  <c r="L320" i="1"/>
  <c r="M320" i="1" s="1"/>
  <c r="L319" i="1"/>
  <c r="M319" i="1" s="1"/>
  <c r="L318" i="1"/>
  <c r="M318" i="1" s="1"/>
  <c r="L317" i="1"/>
  <c r="M317" i="1" s="1"/>
  <c r="L316" i="1"/>
  <c r="M316" i="1" s="1"/>
  <c r="L315" i="1"/>
  <c r="M315" i="1" s="1"/>
  <c r="L314" i="1"/>
  <c r="M314" i="1" s="1"/>
  <c r="L313" i="1"/>
  <c r="M313" i="1" s="1"/>
  <c r="L312" i="1"/>
  <c r="M312" i="1" s="1"/>
  <c r="L311" i="1"/>
  <c r="M311" i="1" s="1"/>
  <c r="L310" i="1"/>
  <c r="M310" i="1" s="1"/>
  <c r="L309" i="1"/>
  <c r="M309" i="1" s="1"/>
  <c r="L308" i="1"/>
  <c r="M308" i="1" s="1"/>
  <c r="L307" i="1"/>
  <c r="M307" i="1" s="1"/>
  <c r="L306" i="1"/>
  <c r="M306" i="1" s="1"/>
  <c r="L305" i="1"/>
  <c r="M305" i="1" s="1"/>
  <c r="L304" i="1"/>
  <c r="M304" i="1" s="1"/>
  <c r="L303" i="1"/>
  <c r="M303" i="1" s="1"/>
  <c r="L302" i="1"/>
  <c r="M302" i="1" s="1"/>
  <c r="L301" i="1"/>
  <c r="M301" i="1" s="1"/>
  <c r="L300" i="1"/>
  <c r="M300" i="1" s="1"/>
  <c r="L299" i="1"/>
  <c r="M299" i="1" s="1"/>
  <c r="L298" i="1"/>
  <c r="M298" i="1" s="1"/>
  <c r="L297" i="1"/>
  <c r="M297" i="1" s="1"/>
  <c r="L296" i="1"/>
  <c r="M296" i="1" s="1"/>
  <c r="L295" i="1"/>
  <c r="M295" i="1" s="1"/>
  <c r="L294" i="1"/>
  <c r="M294" i="1" s="1"/>
  <c r="L293" i="1"/>
  <c r="M293" i="1" s="1"/>
  <c r="L292" i="1"/>
  <c r="M292" i="1" s="1"/>
  <c r="L291" i="1"/>
  <c r="M291" i="1" s="1"/>
  <c r="L290" i="1"/>
  <c r="M290" i="1" s="1"/>
  <c r="L289" i="1"/>
  <c r="M289" i="1" s="1"/>
  <c r="L288" i="1"/>
  <c r="M288" i="1" s="1"/>
  <c r="L287" i="1"/>
  <c r="M287" i="1" s="1"/>
  <c r="L286" i="1"/>
  <c r="M286" i="1" s="1"/>
  <c r="L285" i="1"/>
  <c r="M285" i="1" s="1"/>
  <c r="L284" i="1"/>
  <c r="M284" i="1" s="1"/>
  <c r="L283" i="1"/>
  <c r="M283" i="1" s="1"/>
  <c r="L282" i="1"/>
  <c r="M282" i="1" s="1"/>
  <c r="L281" i="1"/>
  <c r="M281" i="1" s="1"/>
  <c r="L280" i="1"/>
  <c r="M280" i="1" s="1"/>
  <c r="L279" i="1"/>
  <c r="M279" i="1" s="1"/>
  <c r="L278" i="1"/>
  <c r="M278" i="1" s="1"/>
  <c r="L277" i="1"/>
  <c r="M277" i="1" s="1"/>
  <c r="L276" i="1"/>
  <c r="M276" i="1" s="1"/>
  <c r="L275" i="1"/>
  <c r="M275" i="1" s="1"/>
  <c r="L274" i="1"/>
  <c r="M274" i="1" s="1"/>
  <c r="L273" i="1"/>
  <c r="M273" i="1" s="1"/>
  <c r="L272" i="1"/>
  <c r="M272" i="1" s="1"/>
  <c r="L271" i="1"/>
  <c r="M271" i="1" s="1"/>
  <c r="L270" i="1"/>
  <c r="M270" i="1" s="1"/>
  <c r="L269" i="1"/>
  <c r="M269" i="1" s="1"/>
  <c r="L268" i="1"/>
  <c r="M268" i="1" s="1"/>
  <c r="L267" i="1"/>
  <c r="M267" i="1" s="1"/>
  <c r="L266" i="1"/>
  <c r="M266" i="1" s="1"/>
  <c r="L265" i="1"/>
  <c r="M265" i="1" s="1"/>
  <c r="L264" i="1"/>
  <c r="M264" i="1" s="1"/>
  <c r="L263" i="1"/>
  <c r="M263" i="1" s="1"/>
  <c r="L262" i="1"/>
  <c r="M262" i="1" s="1"/>
  <c r="L261" i="1"/>
  <c r="M261" i="1" s="1"/>
  <c r="L260" i="1"/>
  <c r="M260" i="1" s="1"/>
  <c r="L259" i="1"/>
  <c r="M259" i="1" s="1"/>
  <c r="L258" i="1"/>
  <c r="M258" i="1" s="1"/>
  <c r="L257" i="1"/>
  <c r="M257" i="1" s="1"/>
  <c r="L256" i="1"/>
  <c r="M256" i="1" s="1"/>
  <c r="L255" i="1"/>
  <c r="M255" i="1" s="1"/>
  <c r="L254" i="1"/>
  <c r="M254" i="1" s="1"/>
  <c r="L253" i="1"/>
  <c r="M253" i="1" s="1"/>
  <c r="L252" i="1"/>
  <c r="M252" i="1" s="1"/>
  <c r="L251" i="1"/>
  <c r="M251" i="1" s="1"/>
  <c r="L250" i="1"/>
  <c r="M250" i="1" s="1"/>
  <c r="L249" i="1"/>
  <c r="M249" i="1" s="1"/>
  <c r="L248" i="1"/>
  <c r="M248" i="1" s="1"/>
  <c r="L247" i="1"/>
  <c r="M247" i="1" s="1"/>
  <c r="L246" i="1"/>
  <c r="M246" i="1" s="1"/>
  <c r="L245" i="1"/>
  <c r="M245" i="1" s="1"/>
  <c r="L244" i="1"/>
  <c r="M244" i="1" s="1"/>
  <c r="L243" i="1"/>
  <c r="M243" i="1" s="1"/>
  <c r="L242" i="1"/>
  <c r="M242" i="1" s="1"/>
  <c r="L241" i="1"/>
  <c r="M241" i="1" s="1"/>
  <c r="L240" i="1"/>
  <c r="M240" i="1" s="1"/>
  <c r="L238" i="1"/>
  <c r="M238" i="1" s="1"/>
  <c r="L237" i="1"/>
  <c r="M237" i="1" s="1"/>
  <c r="L236" i="1"/>
  <c r="M236" i="1" s="1"/>
  <c r="L235" i="1"/>
  <c r="M235" i="1" s="1"/>
  <c r="L234" i="1"/>
  <c r="M234" i="1" s="1"/>
  <c r="L233" i="1"/>
  <c r="M233" i="1" s="1"/>
  <c r="L232" i="1"/>
  <c r="M232" i="1" s="1"/>
  <c r="L231" i="1"/>
  <c r="M231" i="1" s="1"/>
  <c r="L230" i="1"/>
  <c r="M230" i="1" s="1"/>
  <c r="L229" i="1"/>
  <c r="M229" i="1" s="1"/>
  <c r="L228" i="1"/>
  <c r="M228" i="1" s="1"/>
  <c r="L227" i="1"/>
  <c r="M227" i="1" s="1"/>
  <c r="L226" i="1"/>
  <c r="M226" i="1" s="1"/>
  <c r="L225" i="1"/>
  <c r="M225" i="1" s="1"/>
  <c r="L224" i="1"/>
  <c r="M224" i="1" s="1"/>
  <c r="L223" i="1"/>
  <c r="M223" i="1" s="1"/>
  <c r="L222" i="1"/>
  <c r="M222" i="1" s="1"/>
  <c r="L221" i="1"/>
  <c r="M221" i="1" s="1"/>
  <c r="L220" i="1"/>
  <c r="M220" i="1" s="1"/>
  <c r="L219" i="1"/>
  <c r="M219" i="1" s="1"/>
  <c r="L218" i="1"/>
  <c r="M218" i="1" s="1"/>
  <c r="L217" i="1"/>
  <c r="M217" i="1" s="1"/>
  <c r="L216" i="1"/>
  <c r="M216" i="1" s="1"/>
  <c r="L215" i="1"/>
  <c r="M215" i="1" s="1"/>
  <c r="L214" i="1"/>
  <c r="M214" i="1" s="1"/>
  <c r="L213" i="1"/>
  <c r="M213" i="1" s="1"/>
  <c r="L212" i="1"/>
  <c r="M212" i="1" s="1"/>
  <c r="L211" i="1"/>
  <c r="M211" i="1" s="1"/>
  <c r="L210" i="1"/>
  <c r="M210" i="1" s="1"/>
  <c r="L209" i="1"/>
  <c r="M209" i="1" s="1"/>
  <c r="L208" i="1"/>
  <c r="M208" i="1" s="1"/>
  <c r="L207" i="1"/>
  <c r="M207" i="1" s="1"/>
  <c r="L206" i="1"/>
  <c r="M206" i="1" s="1"/>
  <c r="L205" i="1"/>
  <c r="M205" i="1" s="1"/>
  <c r="L204" i="1"/>
  <c r="M204" i="1" s="1"/>
  <c r="L203" i="1"/>
  <c r="M203" i="1" s="1"/>
  <c r="L202" i="1"/>
  <c r="M202" i="1" s="1"/>
  <c r="L201" i="1"/>
  <c r="M201" i="1" s="1"/>
  <c r="L200" i="1"/>
  <c r="M200" i="1" s="1"/>
  <c r="L199" i="1"/>
  <c r="M199" i="1" s="1"/>
  <c r="L198" i="1"/>
  <c r="M198" i="1" s="1"/>
  <c r="L197" i="1"/>
  <c r="M197" i="1" s="1"/>
  <c r="L196" i="1"/>
  <c r="M196" i="1" s="1"/>
  <c r="L195" i="1"/>
  <c r="M195" i="1" s="1"/>
  <c r="L194" i="1"/>
  <c r="M194" i="1" s="1"/>
  <c r="L193" i="1"/>
  <c r="M193" i="1" s="1"/>
  <c r="L192" i="1"/>
  <c r="M192" i="1" s="1"/>
  <c r="L191" i="1"/>
  <c r="M191" i="1" s="1"/>
  <c r="L190" i="1"/>
  <c r="M190" i="1" s="1"/>
  <c r="L189" i="1"/>
  <c r="M189" i="1" s="1"/>
  <c r="L188" i="1"/>
  <c r="M188" i="1" s="1"/>
  <c r="L187" i="1"/>
  <c r="M187" i="1" s="1"/>
  <c r="L186" i="1"/>
  <c r="M186" i="1" s="1"/>
  <c r="L185" i="1"/>
  <c r="M185" i="1" s="1"/>
  <c r="L184" i="1"/>
  <c r="M184" i="1" s="1"/>
  <c r="L183" i="1"/>
  <c r="M183" i="1" s="1"/>
  <c r="L182" i="1"/>
  <c r="M182" i="1" s="1"/>
  <c r="L181" i="1"/>
  <c r="M181" i="1" s="1"/>
  <c r="L180" i="1"/>
  <c r="M180" i="1" s="1"/>
  <c r="L179" i="1"/>
  <c r="M179" i="1" s="1"/>
  <c r="L178" i="1"/>
  <c r="M178" i="1" s="1"/>
  <c r="L177" i="1"/>
  <c r="M177" i="1" s="1"/>
  <c r="L176" i="1"/>
  <c r="M176" i="1" s="1"/>
  <c r="L175" i="1"/>
  <c r="M175" i="1" s="1"/>
  <c r="L174" i="1"/>
  <c r="M174" i="1" s="1"/>
  <c r="L173" i="1"/>
  <c r="M173" i="1" s="1"/>
  <c r="L172" i="1"/>
  <c r="M172" i="1" s="1"/>
  <c r="L171" i="1"/>
  <c r="M171" i="1" s="1"/>
  <c r="L170" i="1"/>
  <c r="M170" i="1" s="1"/>
  <c r="L169" i="1"/>
  <c r="M169" i="1" s="1"/>
  <c r="L168" i="1"/>
  <c r="M168" i="1" s="1"/>
  <c r="L167" i="1"/>
  <c r="M167" i="1" s="1"/>
  <c r="L166" i="1"/>
  <c r="M166" i="1" s="1"/>
  <c r="L165" i="1"/>
  <c r="M165" i="1" s="1"/>
  <c r="L164" i="1"/>
  <c r="M164" i="1" s="1"/>
  <c r="L163" i="1"/>
  <c r="M163" i="1" s="1"/>
  <c r="L162" i="1"/>
  <c r="M162" i="1" s="1"/>
  <c r="L161" i="1"/>
  <c r="M161" i="1" s="1"/>
  <c r="L160" i="1"/>
  <c r="M160" i="1" s="1"/>
  <c r="L159" i="1"/>
  <c r="M159" i="1" s="1"/>
  <c r="L158" i="1"/>
  <c r="M158" i="1" s="1"/>
  <c r="L157" i="1"/>
  <c r="M157" i="1" s="1"/>
  <c r="L156" i="1"/>
  <c r="M156" i="1" s="1"/>
  <c r="L155" i="1"/>
  <c r="M155" i="1" s="1"/>
  <c r="L154" i="1"/>
  <c r="M154" i="1" s="1"/>
  <c r="L153" i="1"/>
  <c r="M153" i="1" s="1"/>
  <c r="L152" i="1"/>
  <c r="M152" i="1" s="1"/>
  <c r="L151" i="1"/>
  <c r="M151" i="1" s="1"/>
  <c r="L150" i="1"/>
  <c r="M150" i="1" s="1"/>
  <c r="L149" i="1"/>
  <c r="M149" i="1" s="1"/>
  <c r="L148" i="1"/>
  <c r="M148" i="1" s="1"/>
  <c r="L147" i="1"/>
  <c r="M147" i="1" s="1"/>
  <c r="L146" i="1"/>
  <c r="M146" i="1" s="1"/>
  <c r="L145" i="1"/>
  <c r="M145" i="1" s="1"/>
  <c r="L144" i="1"/>
  <c r="M144" i="1" s="1"/>
  <c r="L143" i="1"/>
  <c r="M143" i="1" s="1"/>
  <c r="L142" i="1"/>
  <c r="M142" i="1" s="1"/>
  <c r="L141" i="1"/>
  <c r="M141" i="1" s="1"/>
  <c r="L140" i="1"/>
  <c r="M140" i="1" s="1"/>
  <c r="L139" i="1"/>
  <c r="M139" i="1" s="1"/>
  <c r="L138" i="1"/>
  <c r="M138" i="1" s="1"/>
  <c r="L137" i="1"/>
  <c r="M137" i="1" s="1"/>
  <c r="L136" i="1"/>
  <c r="M136" i="1" s="1"/>
  <c r="L135" i="1"/>
  <c r="M135" i="1" s="1"/>
  <c r="L133" i="1"/>
  <c r="M133" i="1" s="1"/>
  <c r="L132" i="1"/>
  <c r="M132" i="1" s="1"/>
  <c r="L131" i="1"/>
  <c r="M131" i="1" s="1"/>
  <c r="L130" i="1"/>
  <c r="M130" i="1" s="1"/>
  <c r="L129" i="1"/>
  <c r="M129" i="1" s="1"/>
  <c r="L128" i="1"/>
  <c r="M128" i="1" s="1"/>
  <c r="L127" i="1"/>
  <c r="M127" i="1" s="1"/>
  <c r="L126" i="1"/>
  <c r="M126" i="1" s="1"/>
  <c r="L125" i="1"/>
  <c r="M125" i="1" s="1"/>
  <c r="L124" i="1"/>
  <c r="M124" i="1" s="1"/>
  <c r="L123" i="1"/>
  <c r="M123" i="1" s="1"/>
  <c r="L122" i="1"/>
  <c r="M122" i="1" s="1"/>
  <c r="L121" i="1"/>
  <c r="M121" i="1" s="1"/>
  <c r="L120" i="1"/>
  <c r="M120" i="1" s="1"/>
  <c r="L119" i="1"/>
  <c r="M119" i="1" s="1"/>
  <c r="L118" i="1"/>
  <c r="M118" i="1" s="1"/>
  <c r="L117" i="1"/>
  <c r="M117" i="1" s="1"/>
  <c r="L116" i="1"/>
  <c r="M116" i="1" s="1"/>
  <c r="L115" i="1"/>
  <c r="M115" i="1" s="1"/>
  <c r="L114" i="1"/>
  <c r="M114" i="1" s="1"/>
  <c r="L113" i="1"/>
  <c r="M113" i="1" s="1"/>
  <c r="L112" i="1"/>
  <c r="M112" i="1" s="1"/>
  <c r="L111" i="1"/>
  <c r="M111" i="1" s="1"/>
  <c r="L110" i="1"/>
  <c r="M110" i="1" s="1"/>
  <c r="L109" i="1"/>
  <c r="M109" i="1" s="1"/>
  <c r="L108" i="1"/>
  <c r="M108" i="1" s="1"/>
  <c r="L107" i="1"/>
  <c r="M107" i="1" s="1"/>
  <c r="L106" i="1"/>
  <c r="M106" i="1" s="1"/>
  <c r="L105" i="1"/>
  <c r="M105" i="1" s="1"/>
  <c r="L104" i="1"/>
  <c r="M104" i="1" s="1"/>
  <c r="L103" i="1"/>
  <c r="M103" i="1" s="1"/>
  <c r="L102" i="1"/>
  <c r="M102" i="1" s="1"/>
  <c r="L101" i="1"/>
  <c r="M101" i="1" s="1"/>
  <c r="L100" i="1"/>
  <c r="M100" i="1" s="1"/>
  <c r="L99" i="1"/>
  <c r="M99" i="1" s="1"/>
  <c r="L98" i="1"/>
  <c r="M98" i="1" s="1"/>
  <c r="L97" i="1"/>
  <c r="M97" i="1" s="1"/>
  <c r="L96" i="1"/>
  <c r="M96" i="1" s="1"/>
  <c r="L95" i="1"/>
  <c r="M95" i="1" s="1"/>
  <c r="L94" i="1"/>
  <c r="M94" i="1" s="1"/>
  <c r="L93" i="1"/>
  <c r="M93" i="1" s="1"/>
  <c r="L92" i="1"/>
  <c r="M92" i="1" s="1"/>
  <c r="L91" i="1"/>
  <c r="M91" i="1" s="1"/>
  <c r="L90" i="1"/>
  <c r="M90" i="1" s="1"/>
  <c r="L89" i="1"/>
  <c r="M89" i="1" s="1"/>
  <c r="L88" i="1"/>
  <c r="M88" i="1" s="1"/>
  <c r="L87" i="1"/>
  <c r="M87" i="1" s="1"/>
  <c r="L86" i="1"/>
  <c r="M86" i="1" s="1"/>
  <c r="L85" i="1"/>
  <c r="M85" i="1" s="1"/>
  <c r="L84" i="1"/>
  <c r="M84" i="1" s="1"/>
  <c r="L83" i="1"/>
  <c r="M83" i="1" s="1"/>
  <c r="L82" i="1"/>
  <c r="M82" i="1" s="1"/>
  <c r="L81" i="1"/>
  <c r="M81" i="1" s="1"/>
  <c r="L80" i="1"/>
  <c r="M80" i="1" s="1"/>
  <c r="L79" i="1"/>
  <c r="M79" i="1" s="1"/>
  <c r="L78" i="1"/>
  <c r="M78" i="1" s="1"/>
  <c r="L77" i="1"/>
  <c r="M77" i="1" s="1"/>
  <c r="L76" i="1"/>
  <c r="M76" i="1" s="1"/>
  <c r="L75" i="1"/>
  <c r="M75" i="1" s="1"/>
  <c r="L74" i="1"/>
  <c r="M74" i="1" s="1"/>
  <c r="L73" i="1"/>
  <c r="M73" i="1" s="1"/>
  <c r="L72" i="1"/>
  <c r="M72" i="1" s="1"/>
  <c r="L71" i="1"/>
  <c r="M71" i="1" s="1"/>
  <c r="L70" i="1"/>
  <c r="M70" i="1" s="1"/>
  <c r="L69" i="1"/>
  <c r="M69" i="1" s="1"/>
  <c r="L68" i="1"/>
  <c r="M68" i="1" s="1"/>
  <c r="L67" i="1"/>
  <c r="M67" i="1" s="1"/>
  <c r="L66" i="1"/>
  <c r="M66" i="1" s="1"/>
  <c r="L65" i="1"/>
  <c r="M65" i="1" s="1"/>
  <c r="L64" i="1"/>
  <c r="M64" i="1" s="1"/>
  <c r="L63" i="1"/>
  <c r="M63" i="1" s="1"/>
  <c r="L62" i="1"/>
  <c r="M62" i="1" s="1"/>
  <c r="L60" i="1"/>
  <c r="M60" i="1" s="1"/>
  <c r="L59" i="1"/>
  <c r="M59" i="1" s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5" i="1"/>
  <c r="M45" i="1" s="1"/>
  <c r="L44" i="1"/>
  <c r="M44" i="1" s="1"/>
  <c r="L43" i="1"/>
  <c r="M43" i="1" s="1"/>
  <c r="L42" i="1"/>
  <c r="M42" i="1" s="1"/>
  <c r="L41" i="1"/>
  <c r="M41" i="1" s="1"/>
  <c r="L40" i="1"/>
  <c r="M40" i="1" s="1"/>
  <c r="L38" i="1"/>
  <c r="M38" i="1" s="1"/>
  <c r="L37" i="1"/>
  <c r="M37" i="1" s="1"/>
  <c r="L36" i="1"/>
  <c r="M36" i="1" s="1"/>
  <c r="L35" i="1"/>
  <c r="M35" i="1" s="1"/>
  <c r="L34" i="1"/>
  <c r="M34" i="1" s="1"/>
  <c r="L33" i="1"/>
  <c r="M33" i="1" s="1"/>
  <c r="L32" i="1"/>
  <c r="M32" i="1" s="1"/>
  <c r="L31" i="1"/>
  <c r="M31" i="1" s="1"/>
  <c r="L30" i="1"/>
  <c r="M30" i="1" s="1"/>
  <c r="L29" i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K1456" i="1"/>
  <c r="J1456" i="1"/>
  <c r="I1456" i="1"/>
  <c r="H1456" i="1"/>
  <c r="G1456" i="1"/>
  <c r="F1456" i="1"/>
  <c r="K1436" i="1"/>
  <c r="J1436" i="1"/>
  <c r="I1436" i="1"/>
  <c r="H1436" i="1"/>
  <c r="G1436" i="1"/>
  <c r="F1436" i="1"/>
  <c r="K1349" i="1"/>
  <c r="J1349" i="1"/>
  <c r="I1349" i="1"/>
  <c r="H1349" i="1"/>
  <c r="G1349" i="1"/>
  <c r="F1349" i="1"/>
  <c r="K1247" i="1"/>
  <c r="J1247" i="1"/>
  <c r="I1247" i="1"/>
  <c r="H1247" i="1"/>
  <c r="G1247" i="1"/>
  <c r="F1247" i="1"/>
  <c r="K1230" i="1"/>
  <c r="J1230" i="1"/>
  <c r="I1230" i="1"/>
  <c r="H1230" i="1"/>
  <c r="G1230" i="1"/>
  <c r="F1230" i="1"/>
  <c r="K1181" i="1"/>
  <c r="J1181" i="1"/>
  <c r="I1181" i="1"/>
  <c r="H1181" i="1"/>
  <c r="G1181" i="1"/>
  <c r="F1181" i="1"/>
  <c r="K961" i="1"/>
  <c r="J961" i="1"/>
  <c r="I961" i="1"/>
  <c r="H961" i="1"/>
  <c r="G961" i="1"/>
  <c r="F961" i="1"/>
  <c r="K711" i="1"/>
  <c r="J711" i="1"/>
  <c r="I711" i="1"/>
  <c r="H711" i="1"/>
  <c r="G711" i="1"/>
  <c r="F711" i="1"/>
  <c r="K491" i="1"/>
  <c r="J491" i="1"/>
  <c r="I491" i="1"/>
  <c r="H491" i="1"/>
  <c r="G491" i="1"/>
  <c r="F491" i="1"/>
  <c r="K323" i="1"/>
  <c r="J323" i="1"/>
  <c r="I323" i="1"/>
  <c r="H323" i="1"/>
  <c r="G323" i="1"/>
  <c r="F323" i="1"/>
  <c r="K239" i="1"/>
  <c r="J239" i="1"/>
  <c r="I239" i="1"/>
  <c r="H239" i="1"/>
  <c r="G239" i="1"/>
  <c r="F239" i="1"/>
  <c r="K134" i="1"/>
  <c r="J134" i="1"/>
  <c r="I134" i="1"/>
  <c r="H134" i="1"/>
  <c r="G134" i="1"/>
  <c r="F134" i="1"/>
  <c r="K61" i="1"/>
  <c r="J61" i="1"/>
  <c r="I61" i="1"/>
  <c r="H61" i="1"/>
  <c r="G61" i="1"/>
  <c r="F61" i="1"/>
  <c r="K46" i="1"/>
  <c r="J46" i="1"/>
  <c r="I46" i="1"/>
  <c r="H46" i="1"/>
  <c r="G46" i="1"/>
  <c r="F46" i="1"/>
  <c r="K39" i="1"/>
  <c r="J39" i="1"/>
  <c r="I39" i="1"/>
  <c r="H39" i="1"/>
  <c r="G39" i="1"/>
  <c r="F39" i="1"/>
  <c r="M239" i="1" l="1"/>
  <c r="M1181" i="1"/>
  <c r="M46" i="1"/>
  <c r="M61" i="1"/>
  <c r="M961" i="1"/>
  <c r="M1436" i="1"/>
  <c r="I1457" i="1"/>
  <c r="I1458" i="1" s="1"/>
  <c r="G1457" i="1"/>
  <c r="G1458" i="1" s="1"/>
  <c r="K1457" i="1"/>
  <c r="K1458" i="1" s="1"/>
  <c r="F1457" i="1"/>
  <c r="F1458" i="1" s="1"/>
  <c r="J1457" i="1"/>
  <c r="J1458" i="1" s="1"/>
  <c r="H1457" i="1"/>
  <c r="H1458" i="1" s="1"/>
  <c r="L961" i="1"/>
  <c r="M1456" i="1"/>
  <c r="L323" i="1"/>
  <c r="M323" i="1" s="1"/>
  <c r="L1181" i="1"/>
  <c r="L1436" i="1"/>
  <c r="L1456" i="1"/>
  <c r="L491" i="1"/>
  <c r="L1247" i="1"/>
  <c r="L61" i="1"/>
  <c r="L1230" i="1"/>
  <c r="L239" i="1"/>
  <c r="M1247" i="1"/>
  <c r="L1349" i="1"/>
  <c r="M1349" i="1" s="1"/>
  <c r="L16" i="1" l="1"/>
  <c r="M16" i="1" l="1"/>
  <c r="M39" i="1" s="1"/>
  <c r="L39" i="1"/>
  <c r="M711" i="1"/>
  <c r="L46" i="1"/>
  <c r="L711" i="1"/>
  <c r="L134" i="1" l="1"/>
  <c r="L1457" i="1" s="1"/>
  <c r="L1458" i="1" s="1"/>
  <c r="C19" i="2"/>
  <c r="M134" i="1" l="1"/>
  <c r="E42" i="2"/>
  <c r="G42" i="2" s="1"/>
  <c r="M1457" i="1" l="1"/>
  <c r="M1458" i="1" s="1"/>
</calcChain>
</file>

<file path=xl/sharedStrings.xml><?xml version="1.0" encoding="utf-8"?>
<sst xmlns="http://schemas.openxmlformats.org/spreadsheetml/2006/main" count="8835" uniqueCount="2234">
  <si>
    <t>Programa 03</t>
  </si>
  <si>
    <t>Glosa 05 PROGRAMA MEJORAMIENTO DE BARRIOS</t>
  </si>
  <si>
    <t>Requerimiento:</t>
  </si>
  <si>
    <t>La Subsecretaría deberá informar trimestralmente a las comisiones de Hacienda del Senado y de la Cámara de Diputados la distribución regional y comunal de los recursos ejecutados a través del Programa Mejoramiento de Barrios, así como los proyectos financiados con cargo a estos recursos. Asimismo, en igual plazo, dicha información debe ser publicada en formato electrónico en la página web de la Subsecretaría de Desarrollo Regional y Administrativo. Los precitados deberán contener la nómina de los profesionales pagados con acciones concurrentes identificando el monto pagado.</t>
  </si>
  <si>
    <t>Periodicidad:</t>
  </si>
  <si>
    <t>Trimestral a las Comisiones de Hacienda del Senado y de la Cámara de Diputados</t>
  </si>
  <si>
    <t>ACCIONES CONCURRENTES</t>
  </si>
  <si>
    <t>REGIÓN</t>
  </si>
  <si>
    <t>COMUNA</t>
  </si>
  <si>
    <t>TIPOLOGÍA</t>
  </si>
  <si>
    <t>NOMBRE DEL PROYECTO</t>
  </si>
  <si>
    <t>MONTO ASIGNADO</t>
  </si>
  <si>
    <t xml:space="preserve">TOTAL MONTO CONTRATO </t>
  </si>
  <si>
    <t>Gasto Acumulado al Informe Anterior</t>
  </si>
  <si>
    <t>INVERSIÓN ACUMULADA</t>
  </si>
  <si>
    <t>COMPROMISO PENDIENTE</t>
  </si>
  <si>
    <t>TARAPACÁ</t>
  </si>
  <si>
    <t>ALTO HOSPICIO</t>
  </si>
  <si>
    <t>ASISTENCIA TÉCNICA</t>
  </si>
  <si>
    <t>GENERACIÓN DE PROYECTOS PMB DE ALCANTARILLADO Y AGUA POTABLE PARA SECTOR URBANO DE LA COMUNA DE ALTO HOSPICIO</t>
  </si>
  <si>
    <t>HUARA</t>
  </si>
  <si>
    <t>OBRA</t>
  </si>
  <si>
    <t xml:space="preserve">OBRAS DE EMERGENCIA PARA REHABILITACIÓN DE PTAS, POBLACION 2  DE NOVIEMBRE, PISAGUA, COMUNA DE HUARA </t>
  </si>
  <si>
    <t>CONTRATACIÓN PROFESIONALES PARA RECONSTRUCCIÓN</t>
  </si>
  <si>
    <t>CONTRATACIÓN DE PROFESIONALES PARA CATASTRO DE EDIFICIOS PÚBLICOS Y PRIVADO DAÑADO POR EL TERREMOTO</t>
  </si>
  <si>
    <t>POZO ALMONTE</t>
  </si>
  <si>
    <t>CONTRATACIÓN DE PROFESIONALES PARA ELABORACIÓN DE PROYECTOS DE RECONSTRUCCIÓN</t>
  </si>
  <si>
    <t>CONTRATACIÓN DE PROFESIONALES PARA CATASTRO DE EDIFICACIONES PÚBLICAS Y PRIVADAS DAÑADAS POR EL TERREMOTO</t>
  </si>
  <si>
    <t>PICA</t>
  </si>
  <si>
    <t>IQUIQUE</t>
  </si>
  <si>
    <t>CONTRATACIÓN DE PROFESIONALES PARA CATASTRO DE VIVIENDAS (POST TERREMOTO 01.04.2014)</t>
  </si>
  <si>
    <t>CONTRATACIÓN DE PROFESIONALES PARAELABORACIÓN DE PROYECTOS DE RECONSTRUCCIÓN (POST TERREMOTO 01.04.2014)</t>
  </si>
  <si>
    <t>CAMIÑA</t>
  </si>
  <si>
    <t>CONTRATACIÓN DE PROFESIONALES PARA CATASTRO Y ELABORACIÓN DE PROYECTOS DE CONSTRUCCIÓN</t>
  </si>
  <si>
    <t>RECUPERACIÓN DE SISTEMAS DE AGUA POTABLE CAMIÑA</t>
  </si>
  <si>
    <t>ANTOFAGASTA</t>
  </si>
  <si>
    <t>SAN PEDRO DE ATACAMA</t>
  </si>
  <si>
    <t>ESTUDIO</t>
  </si>
  <si>
    <t>CONSTRUCCION SISTEMA DE DISPOSICIÒN FINAL AGUAS SERVIDAS SAN PEDRO DE ATACAMA</t>
  </si>
  <si>
    <t>TOCOPILLA</t>
  </si>
  <si>
    <t>CONTRATACIÓN ASISTENCIA TECNICA PROFESIONALES AACC PMB</t>
  </si>
  <si>
    <t>ATACAMA</t>
  </si>
  <si>
    <t>HUASCO</t>
  </si>
  <si>
    <t>DISEÑO</t>
  </si>
  <si>
    <t>CONSTRUCCIÓN SISTEMA ALCANTARILLADO SECTOR LA ARENA</t>
  </si>
  <si>
    <t>VALLENAR</t>
  </si>
  <si>
    <t>SANEAMIENTO SANITARIO DE LAS POSTAS DE SALUD RURAL EN LAS LOCALIDADES AISLADAS DE LA REGIÓN DE ATACAMA</t>
  </si>
  <si>
    <t>ALTO DEL CARMEN</t>
  </si>
  <si>
    <t>CONSTRUCCION CASETAS SANITARIAS LOCALIDADES DE QUEBRADA DE COLPE, COLLAY Y CONAY</t>
  </si>
  <si>
    <t>CONSTRUCCION SOLUCIONES SANITARIA Y OBRAS COMPLEMENTARIAS, LOCALIDAD DE CACHIYUYO</t>
  </si>
  <si>
    <t>CONSTRUCCION SOLUCIONES SANITARIA Y OBRAS COMPLEMENTARIAS, LOCALIDAD DE INCAHUASI</t>
  </si>
  <si>
    <t>DESARROLLO DE INICIATIVAS DE SANEAMIENTO SANITARIO RURAL</t>
  </si>
  <si>
    <t>COQUIMBO</t>
  </si>
  <si>
    <t>SANEAMIENTO SANITARIO GUANAQUEROS</t>
  </si>
  <si>
    <t>ILLAPEL</t>
  </si>
  <si>
    <t>CONST. SIST. A.P. ALTERNATIVO TUNQUÉN</t>
  </si>
  <si>
    <t>CONSTRUCCIÓN SIST. DE AGUA POTABLE ALTERNATIVO LOS LOROS</t>
  </si>
  <si>
    <t>LA HIGUERA</t>
  </si>
  <si>
    <t>C.C.S. LOS CHOROS</t>
  </si>
  <si>
    <t>ASISTENCIA TECNICA PARA GENERACIÓN DE PROYECTOS, VARIAS LOCALIDADES, COMUNA DE LA HIGUERA</t>
  </si>
  <si>
    <t>ANDACOLLO</t>
  </si>
  <si>
    <t>ELABORACIÓN DE CARTERA DE PROYECTOS DE SANEAMIENTO SANITARIO EN BENEFICIO DE FAMILIAS SIN SERVICIOS BÁSICOS DE ANDACOLLO</t>
  </si>
  <si>
    <t>SANEAMIENTO SANITARIO PAN DE AZÚCAR II ETAPA</t>
  </si>
  <si>
    <t>OVALLE</t>
  </si>
  <si>
    <t>ASISTENCIA TECNICA PARA PROYECTOS A.P.R, EMERGENCIA POR ESCASEZ HIDRICA Y SOLUCIONES SANITARIAS COMUNA DE OVALLE</t>
  </si>
  <si>
    <t>RÍO HURTADO</t>
  </si>
  <si>
    <t>MEJORAMIENTO SISTEMAS DE ACUMULACIÓN DE AGUA EN RECINTOS DE ATENCIÓN PRIMARIA, RÍO HURTADO.</t>
  </si>
  <si>
    <t>CANELA</t>
  </si>
  <si>
    <t>ASISTENCIA TECNICA PARA GENERAR PROYECTO A NIVEL DE PERFIL DE SOLUCIONES SANITARIAS EN HUENTELAUQUEN SUR Y MINCHA NORTE, PARA ETAPA DE DISEÑO, COMUNA</t>
  </si>
  <si>
    <t>CONSTRUCCIÓN SISTEMA DE ALCANTARILLADO LOCALIDAD DE CARACOLES DE PICHASCA</t>
  </si>
  <si>
    <t>SANEAMIENTO SANITARIO SECTOR EL SAUCE RINCONADA DE MIRAMAR II ETAPA</t>
  </si>
  <si>
    <t>VICUÑA</t>
  </si>
  <si>
    <t>CONSTRUCCION SOLUCIONES SANITARIAS LOCALIDAD DE LOURDES, VICUÑA</t>
  </si>
  <si>
    <t>REEMPLAZO PLANTA DE TRATAMIENTO DE AGUAS SERVIDAS LOCALIDAD DE TABAQUEROS</t>
  </si>
  <si>
    <t>OBRAS COMPLEMENTARIAS DE HABILITACION DE TERRENO PRO-CASA ESPERANZA JUVENIL DE LAS BREAS</t>
  </si>
  <si>
    <t>ASISTENCIA TECNICA DE PROFESIONALES PARA LA ELABORACION DE PERFILES Y PROYECTOS DE INTERES COMUNA DE OVALLE</t>
  </si>
  <si>
    <t>CONTRATACIÓN DE SERVICIOS PROFESIONALES DE ASISTENCIA TÉCNICA, VARIAS LOCALIDADES, COMUNA DE RÍO HURTADO</t>
  </si>
  <si>
    <t>LOS VILOS</t>
  </si>
  <si>
    <t>GENERACIÓN SISTEMAS DE AGUA POTABLE RURAL, COMUNA DE LOS VILOS</t>
  </si>
  <si>
    <t>PUNITAQUI</t>
  </si>
  <si>
    <t>CONTRATACIÓN DE PROFESIONALES PARA LA GENERACIÓN DE PROYECTOS PMB, VARIAS LOCALIDADES</t>
  </si>
  <si>
    <t>CONSTRUCCION SOLUCIONES SANITARIAS SAN ISIDRO - CALINGASTA, COMPLEMENTARIO</t>
  </si>
  <si>
    <t>OBRAS COMPLEMENTARIAS SECTOR NUEVA TALCUNA Y CALINGASTA</t>
  </si>
  <si>
    <t>MONTE PATRIA</t>
  </si>
  <si>
    <t>CONSTRUCCION DE ESTANQUES DE ACUMULACION DE AGUA POTABLE ESTABLECIMIENTOS EDUCACIONALES Y DE SALUD COMUNA DE MONTE PATRIA</t>
  </si>
  <si>
    <t>CONSTRUCCIÓN ESTANQUES DE ACUMULACIÓN AGUA POTABLE, VARIAS LOCALIDADES.</t>
  </si>
  <si>
    <t>SALAMANCA</t>
  </si>
  <si>
    <t>CONSTRUCCIÓN PLANTA DE EMERGENCIA DE TRATAMIENTO DE AGUAS SERVIDAS VILLA ESPERANZA, SECTOR DE CHUCHIÑÍ.</t>
  </si>
  <si>
    <t>EXTENSIÓN MATRIZ AGUA POTABLE SECTOR LAS PEÑAS DE SOTAQUI, COMUNA DE OVALLE</t>
  </si>
  <si>
    <t>APOYO TÉCNICO PARA GENERACIÓN DE INICIATIVAS DE INVERSIÓN, VARIAS LOCALIDADES, COMUNA DE LA HIGUERA</t>
  </si>
  <si>
    <t>ASISTENCIA TECNICA PARA GENERACIÓN DE PROYECTOS, VARIOS SECTORES, COMUNA DE LA HIGUERA</t>
  </si>
  <si>
    <t>ASISTENCIA TÉCNICA PARA PROYECTOS APR Y SOLUCIONES SANITARIAS, COMUNA DE OVALLE</t>
  </si>
  <si>
    <t>CONTRATACIÓN DE SERVICIOS PROFESIONALES DE ASISTENCIA TÉCNICA SECTOR SECANO</t>
  </si>
  <si>
    <t>CONTRATACIÓN DE SERVICIOS PROFESIONALES DE ASISTENCIA TÉCNICA PARA GENERACIÓN DE PROYECTOS, INTERVENCIONES DIFERENTES SECTORES DE LA COMUNA.</t>
  </si>
  <si>
    <t>CONTRATACIÓN DE SERVICIOS PROFESIONALES DE ASISTENCIA TÉCNICA,VARIAS LOCALIDADES, COMUNA DE RÍO HURTADO.</t>
  </si>
  <si>
    <t>VALPARAÍSO</t>
  </si>
  <si>
    <t>PETORCA</t>
  </si>
  <si>
    <t>EXTENSIÓN RED ALCANTARILLADO CALLE SABINO MORENO DE PETORCA</t>
  </si>
  <si>
    <t>CALLE LARGA</t>
  </si>
  <si>
    <t>EXPEDIENTE DELIMITACIÓN DE POLÍGONOS DE PROTECCIÓN DE LOS MONUMENTOS HISTÓRICOS DE LAS CASAS DE PEDRO AGUIRRE CERDA Y DOMINGO FAUSTINO SARMIENTO Y PETROGLIFOS DEL CERRO PATAGUAL</t>
  </si>
  <si>
    <t>SANEAMIENTO DE TÍTULOS</t>
  </si>
  <si>
    <t xml:space="preserve">SANEAMIENTO DE TÍTULO DE DOMINIO COMUNA DE VALPARAÍS0 </t>
  </si>
  <si>
    <t>SANEAMIENTO DIVERSOS SECTORES, CALLE LARGA.</t>
  </si>
  <si>
    <t>JUAN FERNÁNDEZ</t>
  </si>
  <si>
    <t>ASISTENCIA TECNICA PARA LA UNIDAD DE GESTION AMBIENTAL DE LA COMUNA DE JUAN FERNÁNDEZ</t>
  </si>
  <si>
    <t>ESTUDIO DEL SISTEMA DE DISTRIBUCIÓN DE MEDIA Y BAJA TENSIÓN DE LA COMUNA DE JUAN FERNÁNDEZ.</t>
  </si>
  <si>
    <t>ISLA DE PASCUA</t>
  </si>
  <si>
    <t>CONSOLIDACION URBANA PARA LA COMUNA DE ISLA DE PASCUA</t>
  </si>
  <si>
    <t>ASISTENCIA TECNICA PARA EL ESTUDIO DE CONSOLIDACION URBANA PARA LA COMUNA DE ISLA DE PASCUA</t>
  </si>
  <si>
    <t>CABILDO</t>
  </si>
  <si>
    <t>OBRAS DE URBANIZACION COMITE ALLEGADOS CERRO NEGRO, CABILDO</t>
  </si>
  <si>
    <t>APOYO PARA LA UNIDAD DE GESTION AMBIENTAL DE LA COMUNA DE ISLA DE PASCUA</t>
  </si>
  <si>
    <t>PUTAENDO</t>
  </si>
  <si>
    <t>ASISTENCIA TECNICA PARA ELABORACIÓN DE DISEÑOS DE SISTEMAS DE ALCANTARILLADO VARIOS SECTORES RURALES DE LA COMUNA DE PUTAENDO</t>
  </si>
  <si>
    <t>SAN FELIPE</t>
  </si>
  <si>
    <t>MEJORAMIENTO SISTEMA AGUA POTABLE RURAL (APR) SECTOR LA TROYA, SAN FELIPE</t>
  </si>
  <si>
    <t>SANTA MARÍA</t>
  </si>
  <si>
    <t>EXTENSION RED DE ALCANTARILLADO CALLEJON VELASCO</t>
  </si>
  <si>
    <t>ESTUDIO DE CARACTERIZACIÓN DE LOS RESIDUOS SÓLIDOS URBANOS GENERADOS EN LA COMUNA DE ISLA DE PASCUA</t>
  </si>
  <si>
    <t>QUINTERO</t>
  </si>
  <si>
    <t>ESTUDIO DE EFICIENCIA ENERGÉTICA EN EL SISTEMA DE ALUMBRADO PÚBLICO COMUNA DE QUINTERO.-</t>
  </si>
  <si>
    <t>ASISTENCIA TÉCNICA PARA PROYECTOS DE ELECTRIFICACIÓN RURAL, COMUNA DE JUAN FERNÁNDEZ</t>
  </si>
  <si>
    <t>PUCHUNCAVÍ</t>
  </si>
  <si>
    <t>ASISTENCIA TECNICA PARA LA ELABORACION DE PROYECTOS Y REGULARIZACIONES</t>
  </si>
  <si>
    <t>PROGRAMA DE MINIMIZACIÓN DE RSD POR COMPOSTAJE EN LOCALIDADES AISLADAS DE LA COMUNA DE PETORCA</t>
  </si>
  <si>
    <t>ALGARROBO</t>
  </si>
  <si>
    <t>DESARROLLO URBANO DEL SECTOR EL LITRE DE ALGARROBO</t>
  </si>
  <si>
    <t>MEJORAMIENTO PLANTA DE TRATAMIENTO DE AGUAS SERVIDAS DOMICILIARIAS, ARTIFICIO, CABILDO</t>
  </si>
  <si>
    <t>EL QUISCO</t>
  </si>
  <si>
    <t>CONSTRUCCION ALCANTARILLADO AV. ESPAÑA, ENTRE CALLE TRES SUR Y AV. TRALCAMAHUIDA, COMUNA DE EL QUISCO</t>
  </si>
  <si>
    <t>LIMACHE</t>
  </si>
  <si>
    <t>CONTRATACIÓN DE SERVICIOS PROFESIONALES DE ASISTENCIA TÉCNCIA, PARA LA GENERACIÓN DE PROYECTOS DE LA COMUNA DE LIMACHE</t>
  </si>
  <si>
    <t>OLMUÉ</t>
  </si>
  <si>
    <t>ESTUDIO DE PROYECTO RED DE ALCANTARILLADO DIVERSOS SECTORES, OLMUE</t>
  </si>
  <si>
    <t>CARTAGENA</t>
  </si>
  <si>
    <t>APOYO A LA GESTION FISICA DEL TERRITORIO COMUNAL MEDIANTE LA ELABORACION Y POSTULACIÓN DE INICIATIVAS DE INVERSION DE INTERES LOCAL</t>
  </si>
  <si>
    <t>CASABLANCA</t>
  </si>
  <si>
    <t>ELABORACIÓN Y EVALUACIÓN DE PROYECTOS SOCIALES PARA SECTORES VULNERABLES DE LA COMUNA DE CASABLANCA</t>
  </si>
  <si>
    <t>LLAY LLAY</t>
  </si>
  <si>
    <t>ASISTENCIA TECNICA PARA ELABORACION DE CARTERA DE PROYECTOS DE AGUA POTABLE Y ALCANTARILLADO EN DIFERENTES SECTORES DE LA COMUNA</t>
  </si>
  <si>
    <t>PAPUDO</t>
  </si>
  <si>
    <t>ASESORÍA PARA LA CONSTITUCION DE SERVIDUMBRES DE PASO DE ALCANTARILLADO SANEAMIENTO BASICO PULLALLY, COMUNA DE PAPUDO</t>
  </si>
  <si>
    <t>ASISTENCIA TÉCNICA PARA LA ELABORACIÓN DE DISEÑOS DE SISTEMAS DE ALCANTARILLADO VARIOS SECTORES RURALES DE LA COMUNA DE SAN FELIPE</t>
  </si>
  <si>
    <t>ASISTENCIA TECNICA PARA EL DISEÑO DE SANEAMIENTO SANITARIO DIFERENTES SECTORES DE SANTA MARIA</t>
  </si>
  <si>
    <t>SANTO DOMINGO</t>
  </si>
  <si>
    <t>GENERACIÓN, EVALUACIÓN Y GESTIÓN DE PROYECTOS SOCIALES PARA LA COMUNA DE SANTO DOMINGO</t>
  </si>
  <si>
    <t>LA LIGUA</t>
  </si>
  <si>
    <t>CONSTRUCCION DE ACOMETIDAS DE UNIONES DOMICILIARIAS DE ALCANTARILLADO CALLES FERROCARRIL-FERROCARRIL ORIENTE-14 PONIENTE - SECTOR LA CHIMBA, COMUNA LA LIGUA</t>
  </si>
  <si>
    <t>ADQUISICIÓN TERRENO</t>
  </si>
  <si>
    <t>ADQUISICIÓN TERRENO LO OROZCO</t>
  </si>
  <si>
    <t>ASISTENCIA PARA LA ELABORACIÓN, SEGUIMIENTO Y MONITOREO DE PROYECTOS ASOCIADOS A LA GESTIÓN DE RESIDUOS SÓLIDOS URBANOS EN LA COMUNA DE ISLA DE PASCUA</t>
  </si>
  <si>
    <t>LIB.BDO.O'HIGGINS</t>
  </si>
  <si>
    <t>OLIVAR</t>
  </si>
  <si>
    <t>CONT. PROF. A.T. LEVANTAMIENTO CATASTRO EDIFICIOS PÚ., PATRIM. Y VIV. EN ADOBE</t>
  </si>
  <si>
    <t>PEUMO</t>
  </si>
  <si>
    <t>C.C.S. VARIOS SECTORES</t>
  </si>
  <si>
    <t>RENGO</t>
  </si>
  <si>
    <t>CONST. DE A.P., ALCANTARILLADO Y PAVIMENTACIÓN SECTOR POPETA</t>
  </si>
  <si>
    <t>CONTRATACIÓN DE PROFESIONALES PARA LA COMUNA</t>
  </si>
  <si>
    <t>EXTENSIÓN RED A.P. ESMERALDA CALLEJONES LOS TRONCOS Y LOS PEÑAS</t>
  </si>
  <si>
    <t>CCS ESMERALDA</t>
  </si>
  <si>
    <t>MACHALÍ</t>
  </si>
  <si>
    <t>SANEAMIENTO Y REGULARIZACIÓN DE TÍTULOS DE DOMINIO BENEFICIARIOS C.C.S. COYA</t>
  </si>
  <si>
    <t>ELABORACIÓN DE EXPEDIENTE DECLARATORIA DE MONUMENTO HISTORICO CASONA SAN JOAQUIN DE LOS MAYOR Y PUENTE CAL Y CANTO MACHALI</t>
  </si>
  <si>
    <t>QUINTA DE TILCOCO</t>
  </si>
  <si>
    <t>CONSTRUCCION PLANTADE TRATAMIENTO DE AGUAS SERVIDAS MEDIALUNA DE GUACARHUE</t>
  </si>
  <si>
    <t>CODEGUA</t>
  </si>
  <si>
    <t>CONSTRUCCION EXTENSIÓN DE REDES DE AP AMABLE ASTORGA E ISLA NORTE</t>
  </si>
  <si>
    <t>DOÑIHUE</t>
  </si>
  <si>
    <t>DESARROLLO DE PROYECTOS DE SANEAMIENTO SANITARIO Y DEPORTIVOS</t>
  </si>
  <si>
    <t>LOLOL</t>
  </si>
  <si>
    <t>CONTRAPARTE TECNICA DISEÑO CONSTRUCCION CASETAS SANITARIAS HACIENDA DE LOLOL, RINCÓN LOS UBILLAS, EL MOLINO Y PUNTA DE LA PIEDRA, COMUNA DE LOLOL</t>
  </si>
  <si>
    <t>PERALILLO</t>
  </si>
  <si>
    <t>AMPLIACIÓN RED DE AGUA POTABLE SECTOR LOS AROMOS- PUQUILLAY, PERALILLO.</t>
  </si>
  <si>
    <t>RANCAGUA</t>
  </si>
  <si>
    <t>CATASTRO DE SANEAMIENTO SANITARIO DEL SECTOR RURAL LA PALMA.</t>
  </si>
  <si>
    <t>CATASTRO DE SANEAMIENTO SANITARIO SECTOR EL RABANAL Y ALREDEDORES.</t>
  </si>
  <si>
    <t>PAREDONES</t>
  </si>
  <si>
    <t>MEJORAMIENTO INFRAESTRUCTURA SANITARIA COMUNA PAREDONES</t>
  </si>
  <si>
    <t>LITUECHE</t>
  </si>
  <si>
    <t>FACTIBILIDAD TÉCNICA, ECONÓMICA, SOCIAL Y AMBIENTAL PARA IMPLEMENTACIÓN DE REDES DE CONTENEDORES DE TRANSFERENCIA DE RESIDUOS SÓLIDOS DOMICILIARIOS</t>
  </si>
  <si>
    <t>LA ESTRELLA</t>
  </si>
  <si>
    <t>CONTRATACIÓN DE PROFESIONALES PARA GENERACIÓN DE PROYECTOS</t>
  </si>
  <si>
    <t>MAULE</t>
  </si>
  <si>
    <t>LICANTÉN</t>
  </si>
  <si>
    <t>EVALUACIÓN DAÑOS ESTRUCTURALES, CONECTIVIDAD, ALC. Y SERVICIOS BÁSICOS</t>
  </si>
  <si>
    <t>SAGRADA FAMILIA</t>
  </si>
  <si>
    <t>INSPECCIÓN TÉCNICA</t>
  </si>
  <si>
    <t>C.C.S. PETEROA-SANTA ANA</t>
  </si>
  <si>
    <t>SAN CLEMENTE</t>
  </si>
  <si>
    <t>C.C.S BAJO PERQUÍN CORRALONES</t>
  </si>
  <si>
    <t>PENCAHUE</t>
  </si>
  <si>
    <t>CONSTRUCCIÓN SISTEMA DE APR LOCALIDAD DE TANHUAO (HIDROGEOLÓGICO PARA PREFAC.)</t>
  </si>
  <si>
    <t>CONSTRUCCIÓN SISTEMA DE APR LOCALIDAD DE TOCONEY (HIDROGEOLÓGICO PARA PREFAC.)</t>
  </si>
  <si>
    <t>HUALAÑÉ</t>
  </si>
  <si>
    <t>CONSTRUCCIÓN RED AGUA POTABLE (52 BIS) SECTOR LA HIGUERA</t>
  </si>
  <si>
    <t>REPARACIÓN POZO DE AGUA POTABLE DE LORA</t>
  </si>
  <si>
    <t>SANEAMIENTO SANITARIO Y PROYECTOS PMB</t>
  </si>
  <si>
    <t>RÍO CLARO</t>
  </si>
  <si>
    <t>CONSTRUCCIÓN SERVICIO AGUA POTABLE RURAL LOCALIDAD DE PASO ANCHO</t>
  </si>
  <si>
    <t>CONSTRUCCIÓN RED AGUA POTABLE LOTEO MANANTIAL-VILLA LOS JARDINES</t>
  </si>
  <si>
    <t>LINARES</t>
  </si>
  <si>
    <t>ASISTENCIA TECNICA PROYECTOS PMB COMUNA DE LINARES</t>
  </si>
  <si>
    <t>YERBAS BUENAS</t>
  </si>
  <si>
    <t>ALCANTARILLADO DE AGUAS SERVIDAS CON PTAS VILLA LISONJERA</t>
  </si>
  <si>
    <t>REPARACIÓN PLANTA DE TRATAMIENTO DE AGUAS SERVIDAS SECTOR QUIÑIPEUMO</t>
  </si>
  <si>
    <t>CONSTITUCIÓN</t>
  </si>
  <si>
    <t>SOLUCIONES SANITARIAS DOMICILIARIAS DE AGUAS SERVIDAS,  SECTOR SANTA OLGA</t>
  </si>
  <si>
    <t>LONGAVÍ</t>
  </si>
  <si>
    <t>ASISTENCIA TECNICA PROFESIONAL PARA PROYECTOS MEJORAMIENTO DE BARRIOS , LONGAVI</t>
  </si>
  <si>
    <t>VILLA ALEGRE</t>
  </si>
  <si>
    <t>CONSTRUCCIÓN DE SONDAJE CON CAUDAL GARANTIZADO, LOCALIDAD DE COIBUNGO</t>
  </si>
  <si>
    <t>DOTACIÓN DE SERVICIOS DE ALCANTARILLADO ,AGUA POTABLE Y ELECTRICIDAD, SAN RAMÓN, ESPERANZA 2000</t>
  </si>
  <si>
    <t>PELARCO</t>
  </si>
  <si>
    <t>AMPLIACIÓN RED A.P. SECTOR SAN FRANCISCO</t>
  </si>
  <si>
    <t>TENO</t>
  </si>
  <si>
    <t>INSPECTOR TÉCNICO PARA APR SANTA ROSA</t>
  </si>
  <si>
    <t>CHANCO</t>
  </si>
  <si>
    <t>CCS LA VEGA, EJECUCIÓN AMPLIACIÓN AGUA POTABLE, ALC. Y PAVIMENTACIÓN PUEBLO NUEVO Y DISEÑO DE URBANIZACIÓN DIVERSOS SECTORES ÁREA URBANA DE CHANCO</t>
  </si>
  <si>
    <t>ASESORIA TECNICA PROFESIONAL PARA DISEÑOS Y REGULARIZACION DE SOLUCIONES SANITARIAS EN DIVERSOS SECTORES</t>
  </si>
  <si>
    <t>SANEAMIENTO SANITARIO VARIOS SECTORES COMUNA DE MAULE</t>
  </si>
  <si>
    <t>SOLUCION DE ALCANTARILLADO CON PLANTA DE TRATAMIENTOS DE AGUAS SERVIDAS - SAN RAFAEL</t>
  </si>
  <si>
    <t>CAPTACION Y ACUMULACION A.P.R. SANTA ROSA</t>
  </si>
  <si>
    <t>AMPLIACIÓN DEL SISTEMA DE AGUA POTABLE SECTOR DE CABRERÍA</t>
  </si>
  <si>
    <t>MEJORAMIENTO Y AMPLIACION DEL SERVICIO DE AGUA POTABLE RURAL LO FIGUEROA</t>
  </si>
  <si>
    <t>EXTENSION DE RED APR EL ALAMO HACIA SECTOR PERQUIN-COMUNA SAN CLEMENTE</t>
  </si>
  <si>
    <t>PELLUHUE</t>
  </si>
  <si>
    <t>CONTRATACION DE PORFESIONALES PARA EL SANEAMIENTO SANITARIO Y ENERGIZACION VARIOS SECTORES DE LA COMUNA</t>
  </si>
  <si>
    <t>RED DE DISTRIBUCION A.P.R SANTA ROSA</t>
  </si>
  <si>
    <t>ASISTENCIA TECNICA COMPLEMENTARIA PARA PROYECTOS PMB Y OTROS</t>
  </si>
  <si>
    <t>ASISTENCIA COMO CONTRAPARTE TECNICA SANEAMIENTO SANITARIO VARIOS PMB</t>
  </si>
  <si>
    <t>ASISTENCIA LEGAL</t>
  </si>
  <si>
    <t>SANEAMIENTO Y REGULARIZACION DE TERRENOS, SERVIDUMBRES DE PASO, Y POTENCIALES JUICIOS.</t>
  </si>
  <si>
    <t>ASISTENCIA TÉCNICA DE RESIDUOS SÓLIDOS DOMICILIARIOS PARA LA ASOCIACIÓN DE MUNICIPALIDADES DE LA REGIÓN DEL MAULE</t>
  </si>
  <si>
    <t>EXTENSIÓN RED DE ALCANTARILLADO VILLA LAS ROSAS DE COLÍN</t>
  </si>
  <si>
    <t>MODIFICACIÓN (AMPLIACIÓN) PLANTA DE TRATAMIENTO DE AGUAS SERVIDAS LOCALIDAD DE COLÍN, COMUNA DE MAULE</t>
  </si>
  <si>
    <t>CONSTRUCCIÓN Y DISTRIBUCIÓN RED DE AGUA POTABLE LOCALIDAD DE REYES</t>
  </si>
  <si>
    <t>CUREPTO</t>
  </si>
  <si>
    <t>CONSTRUCCION SOLUCIONES SANITARIAS DIVERSOS SECTORES</t>
  </si>
  <si>
    <t>“CONTRAPARTE TÉCNICA EN LA EJECUCIÓN DE DISEÑOS DE ALCANTARILLADO Y CONSTRUCCIÓN DE SOLUCIONES SANITARIAS DE VARIOS SECTORES - ASISTENCIA Nº2”</t>
  </si>
  <si>
    <t>ASISTENCIA TÉCNICA PARA SANEAMIENTO SANITARIO DE DIVERSOS SECTORES DE LA COMUNA DE TENO</t>
  </si>
  <si>
    <t>SOLUCIÓN PARA EL TRATAMIENTO DE AGUAS SERVIDAS ESTRELLA DE HUEMUL</t>
  </si>
  <si>
    <t>SOLUCIÓN PARA EL TRATAMIENTO DE AGUAS SERVIDAS VENTANA DEL BAJO</t>
  </si>
  <si>
    <t>“CATASTRO DE INICIATIVAS PMB EN LA COMUNA DE SAGRADA FAMILIA”</t>
  </si>
  <si>
    <t>CONSERVACION MEJORAMIENTO PLANTA DE TRATAMIENTO SAN RAMON</t>
  </si>
  <si>
    <t>CONSTRUCCION PLANTA ELEVADORA AGUAS SERVIDAS ALCANTARILLADO VILLA LOS JARDINES HUALAÑÉ, COMUNA DE HUALAÑÉ</t>
  </si>
  <si>
    <t>CURICÓ</t>
  </si>
  <si>
    <t>CONSTRUCCION REPOSICION TORRE Y ESTANQUE APR EL MAITEN</t>
  </si>
  <si>
    <t>VICHUQUÉN</t>
  </si>
  <si>
    <t>CONSTRUCCION POZOS DE CAPTACIÓN DE AGUAS</t>
  </si>
  <si>
    <t>PROYECTO DE TERMINACIÓN C.S.S. Y ALCANTARILLADO QUEBRADA DE AGUA</t>
  </si>
  <si>
    <t>PROYECTO DE TERMINACIÓN C.S.S. Y ALCANTARILLADO QUERI</t>
  </si>
  <si>
    <t>RETIRO</t>
  </si>
  <si>
    <t>CONTRATACION DE ASISTENCIA TECNICA COMO CONTRAPARTE TECNICA Y FORMULACION DE PROYECTOS PMB EN DIVERSOS SECTORES DE LA COMUNA DE RETIRO</t>
  </si>
  <si>
    <t>UNIDAD GESTIONADORA DE PROYECTOS, SAN CLEMENTE</t>
  </si>
  <si>
    <t>AGUA POTABLE, ALCANTARILLADO Y PAVIMENTACIÓN CALLE VICTORIA Y LOS PASOS, COMUNA DE CHANCO.</t>
  </si>
  <si>
    <t>COLBÚN</t>
  </si>
  <si>
    <t>MEJORAMIENTO PLANTAS ELEVADORAS DE AGUAS SERVIDAS EN SECTOR PANIMÁVIDA</t>
  </si>
  <si>
    <t>SOLUCIÓN PARA EL TRATAMIENTO DE AGUAS SERVIDAS MORZA</t>
  </si>
  <si>
    <t>PROYECTO DE TERMINACIÓN C.S.S. Y ALCANTARILLADO MARIPOSAS</t>
  </si>
  <si>
    <t>ASISTENCIA TÉCNICA PARA LA GENERACIÓN DE PROYECTOS DE SANEAMIENTO SANITARIO DE VILLAS RURALES DE LA COMUNA DE MAULE</t>
  </si>
  <si>
    <t>ASESORÍA PROFESIONAL PARA GENERAR Y FORMULAR DIVERSOS PROYECTOS PMB EN DISTINTOS SECTORES RURALES DE LA COMUNA DE PELARCO</t>
  </si>
  <si>
    <t>CONSTRUCCIÓN RED DE ALCANTARILLADO Y AGUA POTABLE CAMINO LAS VEGAS DE LINARES</t>
  </si>
  <si>
    <t>ASISTENCIA TÉCNICA PARA SANEAMIENTO SANITARIO LOCALIDAD DE MAITENES Y PASO ANCHO</t>
  </si>
  <si>
    <t>CONSTRUCCIÓN SISTEMA DE ALCANTARILLADO PARA LA LOCALIDAD DE EL MANZANO</t>
  </si>
  <si>
    <t>CONSTRUCCIÓN SONDAJE PARA SISTEMA AGUA POTABLE RURAL SECTOR HUENCUECHO, EL ARROZAL Y OTROS.</t>
  </si>
  <si>
    <t>SAN RAFAEL</t>
  </si>
  <si>
    <t>CONTRATACION DE ASESORIA PROFESIONAL PARA GENERACIÓN DE PROYECTOS DISTINTOS SECTORES COMUNA DE SAN RAFAEL</t>
  </si>
  <si>
    <t>ASISTENCIA TÉCNICA PARA LA CONSTRUCCIÓN DE DISEÑOS DE ALCANTARILLADO, APR Y SOLUCIONES SANITARIAS DE LA COMUNA DE SAGRADA FAMILIA</t>
  </si>
  <si>
    <t>CONTRATACIÓN I.T.O. CONSTRUCCIÓN RED AGUA POTABLE REYES – COMUNA DE VILLA ALEGRE</t>
  </si>
  <si>
    <t>SANEAMIENTO SANITARIO DIVERSOS SECTORES RURALES DE VILLA ALEGRE</t>
  </si>
  <si>
    <t>RED DE AGUA POTABLE Y MEJORAMIENTO DE LA FUENTE DE CAPTACION SECTOR RAPILERMO</t>
  </si>
  <si>
    <t>BÍO BÍO</t>
  </si>
  <si>
    <t>HUALPÉN</t>
  </si>
  <si>
    <t>PLAN DE GETIÓN REGIONAL DE RSD REGIÓN DE BÍOBÍO</t>
  </si>
  <si>
    <t>CORONEL</t>
  </si>
  <si>
    <t>MEJORAMIENTO DE TERRENO PARA CONSTRUCCIÓN DE 148 VIVIENDAS SOCIALES EN CORONEL</t>
  </si>
  <si>
    <t>CHILLÁN VIEJO</t>
  </si>
  <si>
    <t>INSTALACIÓN SISTEMAS DE APR SECTORES QUILMO, QUILMO SUR ORIENTE, LLOLLINCO, LAS RAÍCES Y LOS COLIHUES</t>
  </si>
  <si>
    <t>SANTA JUANA</t>
  </si>
  <si>
    <t>EXTENSION RED AGUA POTABLE CALLE BIOBIO Y BENAVIDES COMUNA DE SANTA JUANA</t>
  </si>
  <si>
    <t>RÁNQUIL</t>
  </si>
  <si>
    <t>APOYO TECNICO PARA EJECUCION DE PROYECTOS SANITARIOS DE LA COMUNA DE RANQUIL</t>
  </si>
  <si>
    <t>LAJA</t>
  </si>
  <si>
    <t>MEJORAMIENTO SISTEMA AGUA POTABLE LOCALIDAD VILLA LAJA Y OTROS</t>
  </si>
  <si>
    <t>SANEAMIENTO SANITARIO, VARIOS SECTORES DE LA COMUNA DE RANQUIL</t>
  </si>
  <si>
    <t>TOMÉ</t>
  </si>
  <si>
    <t>EXTENSION SERVICIO DE AGUA POTABLE Y ALCANTARILLADO AGUAS SERVIDAS POBLACION MIRAMAR, COMUNA DE TOME</t>
  </si>
  <si>
    <t>SAN NICOLÁS</t>
  </si>
  <si>
    <t>CONSTRUCCIÓN POZO PROFUNDO SECTOR CHANGARAL COMUNA DE SAN NICOLAS</t>
  </si>
  <si>
    <t>"ESTUDIO SONAJES Y DISEÑOS INGENERÌA APR SECTORES TRES PINOS, DIUQUÌN Y QUILLAYAL, COMUNA DE LAJA"</t>
  </si>
  <si>
    <t>"ESTUDIO SONDAJES Y DISEÑOS INGENIERÌA LOS CIÈNOGOS, LAS CIÈNAGAS Y CHORRILLOS, LAJA</t>
  </si>
  <si>
    <t>CABRERO</t>
  </si>
  <si>
    <t>ASISTENCIA TECNICA COMUNA DE CABRERO</t>
  </si>
  <si>
    <t>SISTEMA DE IMPULSIÓN, ALMACENAMIENTO Y DISTRIBUCIÓN AGUA POTABLE SECTOR HUAMPULI DE LAJUELAS, COMUNA DE SAN NICOLAS</t>
  </si>
  <si>
    <t>SANEAMIENTO SANITARIO SECTOR CENTENARIO, TOMÉ</t>
  </si>
  <si>
    <t>YUNGAY</t>
  </si>
  <si>
    <t>INSPECCION TECNICA PARA LA OBRA REPARACION SISTEMA DE ALCANTARILLADO LOCALIDAD DE CAMPANARIO</t>
  </si>
  <si>
    <t>PINTO</t>
  </si>
  <si>
    <t>APOYO PARA LA GENERACION DE PROYECTOS DEPARTAMENTO SECPLAN</t>
  </si>
  <si>
    <t>ALTO BÍO BÍO</t>
  </si>
  <si>
    <t>NORMALIZACION AGUA POTABLE DIVERSAS COMUNIDADES ALTO BIOBIO</t>
  </si>
  <si>
    <t>CURANILAHUE</t>
  </si>
  <si>
    <t>ASISTENCIA TECNICA SECPLAN CARTERA DE PROYECTOS COMUNA DE CURANILAHUE”</t>
  </si>
  <si>
    <t>CONSTRUCCION POZO PROFUNDO PARA SISTEMA DE AGUA POTABLE RURAL SECTOR LOS MAYOS, COMUNA DE YUNGAY</t>
  </si>
  <si>
    <t>CONSTRUCCION POZO PROFUNDO, SECTOR CANCHA LOS BOTONES</t>
  </si>
  <si>
    <t>CHILLÁN</t>
  </si>
  <si>
    <t>APOYO TÉCNICO DE SANEAMIENTO SANITARIO EN DIVERSAS LOCALIDADES URBANAS Y RURALES DE LA COMUNA DE CHILLÁN</t>
  </si>
  <si>
    <t>ESTUDIO APR Y SANEAMIENTO, SECTORES CHEQURA, CERRO VERDE, EL GALPÓN Y CANCHA LOS BOTONES, COMUNA DE RANQUIL</t>
  </si>
  <si>
    <t>COELEMU</t>
  </si>
  <si>
    <t>ASISITENCIA TÉCNICA DE PROFESIONALES PARA LA MUNICIPALIDAD DE COELEMU</t>
  </si>
  <si>
    <t>SAN ROSENDO</t>
  </si>
  <si>
    <t>ASISTENCIA TECNICA PARA LA COMUNA DE SAN ROSENSO</t>
  </si>
  <si>
    <t>ARAUCO</t>
  </si>
  <si>
    <t>SANEAMIENTO SANITARIO INTEGRAL EN VARIAS LOCALIDADES URBANAS Y RURALES DE LA COMUNA DE ARAUCO.</t>
  </si>
  <si>
    <t>EL CARMEN</t>
  </si>
  <si>
    <t>CONTINUIDAD DE ASISTENCIA TECNICA: SOLUCIÓN INTEGRAL PARA DOTAR DE SERVICIOS BÁSICOS A SECTOR URBANO DE LA COMUNA DE EL CARMEN</t>
  </si>
  <si>
    <t>ÑIQUÉN</t>
  </si>
  <si>
    <t>ASISTENCIA TÉCNICA (INGENIERO CIVIL) PARA LA I.MUNICIPALIDAD DE ÑIQUÉN</t>
  </si>
  <si>
    <t>NINHUE</t>
  </si>
  <si>
    <t>CONSTRUCCIÓN POZO PROFUNDO Y RED APR SECTOR HUALTE</t>
  </si>
  <si>
    <t>CONSTRUCCIÓN POZO PROFUNDO Y RED APR SECTOR PANGUE</t>
  </si>
  <si>
    <t>QUILLÓN</t>
  </si>
  <si>
    <t>GENERACIÓN PROYECTOS SANITARIOS URBANOS Y DEFICIT DE AGUA BEBESTIBLE RURAL</t>
  </si>
  <si>
    <t>SAN CARLOS</t>
  </si>
  <si>
    <t>EXTENSION RED DE AGUA POTABLE CALLES ROBLE Y ARTURO PRAT COMUNA DE SAN CARLOS</t>
  </si>
  <si>
    <t>CAÑETE</t>
  </si>
  <si>
    <t>CONSTRUCCION POZO COMUNIDAD CACIQUE LLANCAO</t>
  </si>
  <si>
    <t>OBRAS DE MEJORAMIENTO POR EMERGENCIA SANITARIA DE ALCANTARILLADO EN LOCALIDAD SAN GREGORIO, COMUNA DE ÑIQUÉN.</t>
  </si>
  <si>
    <t>TREHUACO</t>
  </si>
  <si>
    <t>SANEAMIENTO SANITARIO SECTORES EL MANZANO, PURALIHUE, EL AROMO Y OTROS</t>
  </si>
  <si>
    <t>REGULARIZACION SISTEMA DE AGUA POTABLE Y CONSTRUCCION EXTENSION DE REDES DEL SECTOR DE VEGAS DE ANTIQUINA</t>
  </si>
  <si>
    <t>CONSTRUCCION POZO PROFUNDO, PLAN ABASTOS A.P. COMUNIDAD JOSÉ ANTONIO MELITA</t>
  </si>
  <si>
    <t>SANEAMIENTO SANITARIO INTEGRAL, LOCALIDAD HUILLINCO, APR TUCAPEL, SANTA ANGELA Y DIVERSOS SECTORES</t>
  </si>
  <si>
    <t>LEBU</t>
  </si>
  <si>
    <t>SOLICITUD DE DOS PROFESIONALES PARA SANEAMIENTO SANITARIO, URBANIZACIÓN Y MEJORA DE INFRAESTRUCTURA URBANA</t>
  </si>
  <si>
    <t>CONSTRUCCION POZO PROFUNDO, PLAN ABASTOS A.P. COMUNIDAD JUAN IGNACIO CATRILEO</t>
  </si>
  <si>
    <t>SANEAMIENTO SANITARIO INTEGRAL CALETA PUNTA LAVAPIÉ, ARAUCO</t>
  </si>
  <si>
    <t>QUILLECO</t>
  </si>
  <si>
    <t>ESTUDIO DE AGUA POTABLE EN SECTORES RURALES EL RETOBO, MARILEO, CENTINELA, COMUNA DE QUILLECO</t>
  </si>
  <si>
    <t>ASISTENCIA TECNICA COMO APOYO A EQUIPO SECPLAN, CURANILAHUE</t>
  </si>
  <si>
    <t>LOS ÁLAMOS</t>
  </si>
  <si>
    <t>ASESORÍA PROYECTOS PMB SANEAMIENTO SANITARIO, COMUNA DE LOS ÁLAMOS</t>
  </si>
  <si>
    <t>TIRÚA</t>
  </si>
  <si>
    <t>ASISTENCIA TECNICA “APOYO EN PROYECTOS SANITARIOS Y PROYECTOS PAA</t>
  </si>
  <si>
    <t>SANEAMIENTO SANITARIO INTEGRAL EN LOCALIDADES DISPERSAS DE LA COMUNA DE ARAUCO.</t>
  </si>
  <si>
    <t>PENCO</t>
  </si>
  <si>
    <t>URBANIZACION SECTORES PRIMER AGUA, SAN JOSE Y GEOCHILE, PROYECTOS DE SANEAMIENTO INTEGRAL</t>
  </si>
  <si>
    <t>INSTALACIÓN SERVICIO DE AGUA POTABLE RURAL SECTOR LOS NOGALES, COMUNA DE YUNGAY</t>
  </si>
  <si>
    <t>CONSTRUCCIÓN DE EXTENSIÓN RED DE A.P. Y A.S. CALLES MAYUPARA, CUCAHUES, MILLARAY Y LONCO SECTOR HUERTOS FAMILIARES</t>
  </si>
  <si>
    <t>COBQUECURA</t>
  </si>
  <si>
    <t>CONTRATACIÓN DE PROFESIONALES PARA EL DESARROLLO DE PROYECTOS PMB EN DIVERSOS SECTORES DE LA COMUNA DE COBQUECURA</t>
  </si>
  <si>
    <t>HABILITACIÓN TERRENO PROYECTO HABITACIONAL DE COMITÉ LA ESPERANZA</t>
  </si>
  <si>
    <t>ASISTENCIA TECNICA EN DESARROLLO PROYECTOS APR SECTOR REPOSO, LLENQUEHUE Y DIVERSOS SECTORES DE LA COMUNA</t>
  </si>
  <si>
    <t>SOLUCIONES SANITARIAS DE ALCANTARILLADO Y AGUA POTABLE SECTOR AGUA LINDA B, QUILLÓN</t>
  </si>
  <si>
    <t>DISEÑO CONSTRUCCION CASETAS SANITARIAS Y MEJORAMIENTO DE SOLUCIONES PARTICULARES DE APR NINHUE 2013</t>
  </si>
  <si>
    <t>QUIRIHUE</t>
  </si>
  <si>
    <t>ASISTENCIA TÉCNICA EN ELABORACIÓN Y POSTULACIÓN PROYECTOS PMB, COMUNA DE QUIRIHUE</t>
  </si>
  <si>
    <t>ASISTENCIA TÉCNICA PARA GENERACIÓN DE PROYECTOS PMB, COMUNA DE SAN CARLOS</t>
  </si>
  <si>
    <t>“ESTUDIO AMPLIACION Y MEJORAMIENTO SISTEMA DE AGUA POTABLE RURAL DE TRES ESQUINAS, SAN CARLOS”</t>
  </si>
  <si>
    <t>REPARACIÓN OBRAS SANIATRIAS SECTORES CHACRA ALICIA Y POBLACIÓN EL COLO, TOMÉ</t>
  </si>
  <si>
    <t>ESTUDIO DE INGENIERIA: SANEAMIENTO SANITARIO INTEGRAL SECTOR JUAN PABLO II – SANTA ELENA, COMUNA DE QUILLECO, ZONA CATASTROFE</t>
  </si>
  <si>
    <t>ASESORIA PROFESIONAL PROYECTOS PMB SANEAMIENTO SANITARIO, DIVERSOS SECTORES INDIGENAS, COMUNA DE LOS ALAMOS.</t>
  </si>
  <si>
    <t>COIHUECO</t>
  </si>
  <si>
    <t>ASISTENCIA TECNICA PARA LA ELABORACION DE PROYECTOS DE ALCANTARILLADO Y AGUA POTABLE EN DIVERSOS SECTORES DE COIHUECO</t>
  </si>
  <si>
    <t>PORTEZUELO</t>
  </si>
  <si>
    <t>CONTRATACION DE PROFESIONALES PARA DISEÑO DE PROYECTOS DE SANEAMIENTO SANITARIO</t>
  </si>
  <si>
    <t>ASISTENCIA TECNICA PARA LA ELABORACION DE PROYECTOS DE ALCANTARILLADO Y AGUA POTABLE EN DIVERSOS SECTORES RURALES Y URBANOS DE RANQUIL</t>
  </si>
  <si>
    <t>ADQUISICIÓN TERRENO PARA EQUIPAMIENTO DEPORTIVO RIBERA RIO LAJA</t>
  </si>
  <si>
    <t>DISEÑO SISTEMAS DE AGUA POTABLE RURAL Y SOLUCIONES PARTICULARES SECTORES RURALES COMUNA DE NINHUE 2014</t>
  </si>
  <si>
    <t>ARAUCANÍA</t>
  </si>
  <si>
    <t>LONCOCHE</t>
  </si>
  <si>
    <t>ACTUALIZACION CONSTRUCCION CASETAS SANITARIAS LOCALIDAD DE LA PAZ</t>
  </si>
  <si>
    <t>VICTORIA</t>
  </si>
  <si>
    <t>ABASTO DE AGUA POTABLE COMUNIDAD INDIGENA ANSELMO ENEF PAILAHUEQUE</t>
  </si>
  <si>
    <t>ABASTO DE AGUA POTABLE COMUNIDAD INDIGENA ANTONIO HUENUHUEQUE</t>
  </si>
  <si>
    <t>GALVARINO</t>
  </si>
  <si>
    <t>MEJ. SISTEMA DE ABASTO DE AGUA POTABLE PARA LA COMUNIDAD INDÍGENA JUAN ANTIPI NORTE, COMUNA DE GALVARINO</t>
  </si>
  <si>
    <t>LUMACO</t>
  </si>
  <si>
    <t>CONSTRUCCION SOLUCIONES SANITARIAS SECTOR NORTE</t>
  </si>
  <si>
    <t>PITRUFQUÉN</t>
  </si>
  <si>
    <t>EXTENSION DE RED DE ALCANTARILLADO CALLE M.A. MATTA Y PASAJE AMANECER. LOCALIDAD DE PITRUFQUEN.</t>
  </si>
  <si>
    <t>VILCÚN</t>
  </si>
  <si>
    <t>INSPECCIÓN TÉCNICA ABASTO DE AGUA POTABLE COMUNA DE VILCÚN</t>
  </si>
  <si>
    <t>LONQUIMAY</t>
  </si>
  <si>
    <t xml:space="preserve">CONTRATACION DE PROFESIONALES TECNICOS PARA LA FORMULACION DE PROYECTOS DE INVERSION </t>
  </si>
  <si>
    <t>LOS SAUCES</t>
  </si>
  <si>
    <t>REPARACIÓN APR CARACOLES</t>
  </si>
  <si>
    <t>ABASTO DE AGUA POTABLE COMUNIDAD INDÍGENA QUINQUEN</t>
  </si>
  <si>
    <t>TOLTÉN</t>
  </si>
  <si>
    <t>NORMALIZACION ELECTRICA VARIOS SECTORES 2 COMUNA DE TOLTEN</t>
  </si>
  <si>
    <t>ERCILLA</t>
  </si>
  <si>
    <t>INSPECCION TECNICA ABASTOS DE AGUA POTABLE, DISTINTAS COMUNIDADES INDIGENAS DE ERCILLA</t>
  </si>
  <si>
    <t>TEMUCO</t>
  </si>
  <si>
    <t>ASISTENCIA TÉCNICA OBRA CONSTRUCCIÓN PLAN DE CIERRE VERTEDERO BOYECO</t>
  </si>
  <si>
    <t>DISEÑO NORMALIZACION ELECTRIFICACION RURAL, LOS SAUCES</t>
  </si>
  <si>
    <t>CHOLCHOL</t>
  </si>
  <si>
    <t>ABASTOS DE AGUA POTABLE COMUNIDAD INDIGENA FERMIN HUENCHUAL II</t>
  </si>
  <si>
    <t>CUNCO</t>
  </si>
  <si>
    <t>ASISTENCIA TECNICA PARA GENERACION DE CARTERA DE PROYECTOS EN LA COMUNA DE CUNCO</t>
  </si>
  <si>
    <t>PADRE LAS CASAS</t>
  </si>
  <si>
    <t>ASISTENCIA TECNICA PARA ABASTOS DE AGUA Y SANEAMIENTO SANITARIO</t>
  </si>
  <si>
    <t>CONTRATACIÓN DE PROFESIONALES  AREA CONSTRUCIÓN PARA ASISTENCIA TECNICA EN DIVERSOS PROYECTOS PMB, LOS SAUCES</t>
  </si>
  <si>
    <t>ASISTENCIA TECNICA EN GESTION DE RESIDUOS SOLIDOS PARA LA ASOCIACION DE MUNICIPALIDADES DE LA PRECORDILLERA</t>
  </si>
  <si>
    <t>ABASTO DE AGUA POTABLE COMUNIDAD INDIGENA ALEX LEMUN</t>
  </si>
  <si>
    <t>ASESORIA A LA INSPECCION TECNICA, LEVANTAMIENTO DE NUEVOS PROYECTOS DE SANEAMIENTO SANITARIO ABASTO DE AGUA POTABLE Y CASETAS SANITARIAS</t>
  </si>
  <si>
    <t>ASISTENCIA TECNICA PARA SANEAMIENTO SANITARIO DIVERSOS SECTORES, COMUNA DE ERCILLA.</t>
  </si>
  <si>
    <t>VILLARRICA</t>
  </si>
  <si>
    <t>ASISTENCIA TÉCNICA PARA FORMULACIÓN DE PROYECTOS DE INFRAESTRUCTURA SANITARIA BÁSICA, PARA LA LOCALIDAD DE LICAN RAY.</t>
  </si>
  <si>
    <t>CURACAUTÍN</t>
  </si>
  <si>
    <t>ESTUDIO DE SANEAMIENTO SANITARIO INTEGRAL DE LA LOCALIDAD DE MALALCAHUELLO, COMUNA DE CURACAUTÍN REGIÓN DE LA ARAUCANÍA</t>
  </si>
  <si>
    <t>ASISTENCIA TECNICA ABASTO DE AGUA POTABLE Y DISEÑO C.C.S. GALVARINO</t>
  </si>
  <si>
    <t>ABASTO DE AGUA POTABLE COMUNIDAD INDIGENA CACIQUE JOSE GUIÑON</t>
  </si>
  <si>
    <t>ABASTO DE AGUA POTABLE COMUNIDAD INDIGENA SAN RAMON II</t>
  </si>
  <si>
    <t>CONSTRUCCIÓN INFRAESTRUCTURA SANITARIA SECTOR RURAL</t>
  </si>
  <si>
    <t>PUCÓN</t>
  </si>
  <si>
    <t>EXTENSION DE REDES DE ALCANTARILLADO Y AGUA POTABLE PASAJE RAFAELA ABURTO - PUCON</t>
  </si>
  <si>
    <t>EXTENSIÓN DE RED AGUA POTABLE A SECTOR BOTROLHUE, TEMUCO.</t>
  </si>
  <si>
    <t>ABASTO DE AGUA POTABLE SECTOR LAS MARGARITAS, CUNCO</t>
  </si>
  <si>
    <t>ABASTO DE AGUA POTABLE SECTOR CUATRO ESQUINA</t>
  </si>
  <si>
    <t>ANGOL</t>
  </si>
  <si>
    <t>CONTRATACIÓN ASESOR TÉCNICO PARA LA EVALUACIÓN AMBIENTAL Y GESTIÓN DEL CENTRO INTEGRAL DE MANEJO DE RESIDUOS SÓLIDOS, ASOCIACION DE MUNICIPIOS MALLECO</t>
  </si>
  <si>
    <t>ABASTO DE AGUA POTABLE COMUNIDAD INDIGENA PASCUAL IGNACIO ÑANCUPIL</t>
  </si>
  <si>
    <t>PROYECTO EXTENSION RED DE AGUA POTABLE Y ALCANTARILLADO VILLA SANTA ELENA - COMUNA DE PUCON</t>
  </si>
  <si>
    <t>ABASTO DE AGUA POTBALE SECTOR CHANQUIN, COMUNA DE TOLTEN</t>
  </si>
  <si>
    <t>CONTRATACIÓN DE PROFESIONALES PARA ASISTENCIA TECNICA EN SANEAMIENTO SANITARIO INTEGRAL DIVERSOS SECTORES. MUNICIPALIDAD DE PUCÓN</t>
  </si>
  <si>
    <t>INSPECCIÓN TÉCNICA PLAN ABASTO DE AGUA REGIÓN DE LA ARAUCANÍA</t>
  </si>
  <si>
    <t>ABASTO DE AGUA POTABLE COMUNIDAD INDIGENA AUTONOMA MAPUCHE TEMUCUICUI</t>
  </si>
  <si>
    <t>ABASTO DE AGUA POTABLE SECTOR ALASKA</t>
  </si>
  <si>
    <t>ABASTO DE AGUA POTABLE SECTOR CURACO</t>
  </si>
  <si>
    <t>MEJORAMIENTO SISTEMA DE ABASTO DE AGUA SECTOR CORRIENTES BLANCAS COMUNA GALVARINO</t>
  </si>
  <si>
    <t>CURARREHUE</t>
  </si>
  <si>
    <t>CONTRATACION DE PROFESIONALES PARA LEVANTAR DEMANDA DE ABASTOS DE AGUA EN SECTORES RURALES DE LA COMUNA DE CURARREHUE</t>
  </si>
  <si>
    <t>FREIRE</t>
  </si>
  <si>
    <t>ASISTENCIA TECNICA PARA LA ELABORACION DE PROYECTOS DE AGUA POTABLE RURAL</t>
  </si>
  <si>
    <t>“ASISTENCIA TECNICA LEGAL, PARA VARIOS PROYECTOS, LOS SAUCES”</t>
  </si>
  <si>
    <t>CONSERVACION SISTEMA DE AGUA POTABLE SELVA OSCURA - VICTORIA</t>
  </si>
  <si>
    <t>ABASTO DE AGUA POTABLE SECTOR ALTO CALBUCO</t>
  </si>
  <si>
    <t>ABASTO DE AGUA POTABLE SECTOR PICHI PELLAHUEN</t>
  </si>
  <si>
    <t>EXTENSIÓN ALCANTARILLADO Y CONSTRUCCIÓN PEAS, SECTOR SAN MARTÍN SUR, COMUNA DE VICTORIA.</t>
  </si>
  <si>
    <t>EXTENSION DE ALCANTARILLADO Y CONSTRUCCION PEAS, SECTOR SAN MARTÍN NORTE, COMUNA DE VICTORIA</t>
  </si>
  <si>
    <t>CONSTRUCCIÓN INFRAESTRUCTURA SANITARIA P.M.B. QUEULE, TOLTÉN</t>
  </si>
  <si>
    <t>ASISTENCIA TÉCNICA PROYECTO PLAN DE CIERRE VERTEDERO BOYECO, TEMUCO</t>
  </si>
  <si>
    <t>INSPECCION TECNICA ABASTOS DE AGUA 2014 COMUNA DE CUNCO</t>
  </si>
  <si>
    <t>“ADQUISICION TERRENO CONSTRUCCION CENTRO RECREACIONAL MUNICIPAL, LONCOCHE”</t>
  </si>
  <si>
    <t>ADQUISICIÓN TERRENO PARA CONSTRUCCIÓN DE VIVIENDAS</t>
  </si>
  <si>
    <t>ASISTENCIA TÉCNICA PARA GENERACION DE CARTERA DE PROYECTOS DE ABASTOS DE AGUA DIVERSOS SECTORES RURALES, COMUNA DE LONQUIMAY</t>
  </si>
  <si>
    <t>LOS LAGOS</t>
  </si>
  <si>
    <t>FRESIA</t>
  </si>
  <si>
    <t>PLAN DE CIERRE VERTEDERO FRESIA</t>
  </si>
  <si>
    <t>HUALAIHUÉ</t>
  </si>
  <si>
    <t>ESTUDIO CONSTRUCCIÓN CASETAS SANITARIAS LOCALIDAD DE HORNOPIREN COMPLEMENTARIO A PROYECTO 100291</t>
  </si>
  <si>
    <t>ANCUD</t>
  </si>
  <si>
    <t>ESTUDIO PROYECTO REDES DE AGUA POTABLE, ALCANTARILLADO Y ACTUALIZACIONES DE PROYECTOS DE PAVIMENTOS, COMUNA DE ANCUD</t>
  </si>
  <si>
    <t>QUEMCHI</t>
  </si>
  <si>
    <t>CONSTRUCCIÓN Y MEJORAMIENTO SUMINISTRO ELÉCTRICO SECTOR INSULAR MECHUQUE</t>
  </si>
  <si>
    <t>CALBUCO</t>
  </si>
  <si>
    <t>CONSTRUCCIÓN EXTENSIÓN RED A.P. Y ALCANTARILLADO POBLACIÓN LOS ÁNGELES 34 VIVIENDAS</t>
  </si>
  <si>
    <t>GENERAR PROYECTOS DE ELECTRIFICACION DE LA COMUNA DE RIO NEGRO</t>
  </si>
  <si>
    <t>SAN JUAN DE LA COSTA</t>
  </si>
  <si>
    <t>SANEAMIENTO SANITARIO DIVERSAS LOCALIDADES DE SAN JUAN DE LA COSTA</t>
  </si>
  <si>
    <t>PUERTO MONTT</t>
  </si>
  <si>
    <t>INSTALACION DEL SERVICIO DE AGUA POTABLE RURAL PARPALEN - MOLEJONES DE PUERTO MONTT</t>
  </si>
  <si>
    <t>AMPLIACION RED DE AGUA POTABLE RURAL DE LA LOCALIDAD DE LINAO A LOS SECTORES DE RIO NEGRO Y GUAPILINAO COMUNA DE ANCUD</t>
  </si>
  <si>
    <t>FUTALEUFÚ</t>
  </si>
  <si>
    <t>CONSTRUCCIÓN ALCANTARILLADO CALLE LAUTARO SUR Y OTRAS DE FUTALEUFÚ</t>
  </si>
  <si>
    <t>CONSTRUCCION DISEÑO ING. INF. SANITARIA VILLA CHACAO, ANCUD</t>
  </si>
  <si>
    <t>ESTUDIO A.P.R DIVERSOS SECTORES DE FRESIA</t>
  </si>
  <si>
    <t>SANEAMIENTO SANITARIO RURAL, COMUNA DE FRESIA</t>
  </si>
  <si>
    <t>SANEAMIENTO SANITARIO URBANO, COMUNA DE FRESIA</t>
  </si>
  <si>
    <t>SANEAMIENTO SANITARIO DIVERSOS SECTORES URBANOS DE QUEILÉN</t>
  </si>
  <si>
    <t>SANEAMIENTO SANITARIO DIVERSOS SECTORES RURALES DE QUEILÉN</t>
  </si>
  <si>
    <t>CONSTRUCCION POZO PROFUNDO SECTOR LAS CRUCES, COMUNA DE FRESIA</t>
  </si>
  <si>
    <t>DALCAHUE</t>
  </si>
  <si>
    <t>APOYO Y REGULARIZACION DE TERRENOS, COMUNA DE DALCAHUE</t>
  </si>
  <si>
    <t>ASESORIA JURIDICA PARA LA COMUNA DE RIO NEGRO</t>
  </si>
  <si>
    <t>MEJORAMIENTO SISTEMA DE ALCANTARILLADO QUEILEN URBANO COMPLEMENTARIO</t>
  </si>
  <si>
    <t>LOS MUERMOS</t>
  </si>
  <si>
    <t>ESTUDIO E INGENIERÍA SERVICIO DE AGUA POTABLE RURAL OSTIONES, SANTA AMANDA, LOS ÁLAMOS Y SAN CARLOS, COMUNA DE LOS MUERMOS.</t>
  </si>
  <si>
    <t>ESTUDIO HIDROGEOLOGICO LOCALIDAD MISION SAN JUAN</t>
  </si>
  <si>
    <t>CAPTACIÓN SUBTERRÁNEA DE LA LOCALIDAD DE SAN CARLOS DE ÑADY, COMUNA DE LOS MUERMOS.</t>
  </si>
  <si>
    <t>CHAITÉN</t>
  </si>
  <si>
    <t>ESTUDIO HIDROGEOLÓGICO ISLAS DESERTORES , COMUNA DE CHAITÉN</t>
  </si>
  <si>
    <t>OBRAS PROYECTOS SUBDERE COMUNA DE LOS MUERMOS</t>
  </si>
  <si>
    <t>SANEAMIENTO TITULOS DE DOMINIO DIVERSOS SECTORES RURALES DE QUEILÉN</t>
  </si>
  <si>
    <t>CONSTRUCCION APR SECTOR ISLA TABON</t>
  </si>
  <si>
    <t>CONSTRUCCION DE POZO SECTOR DE ÑIDA COMUNA DE QUEILEN</t>
  </si>
  <si>
    <t>CONSTRUCCIÓN DE POZO SECTOR DE DETICO - QUECHU COMUNA DE QUEILEN</t>
  </si>
  <si>
    <t>REPOSICIÓN ALUMBRADO PÚBLICO CHAITÉN</t>
  </si>
  <si>
    <t>SANEAMIENTO SANITARIO URBANO Y RURAL PARA DESARROLLO PRODUCTIVO DE LOS MUERMOS</t>
  </si>
  <si>
    <t>REPARACIÓN RED DE AGUA POTABLE</t>
  </si>
  <si>
    <t>OSORNO</t>
  </si>
  <si>
    <t>ASISTENCIA TÉCNICA INGENIERO DEL ÁREA DE LA CONSTRUCCIÓN DEL PROYECTO MANEJO SUSTENTABLE DE RESIDUOS SOLIDOS</t>
  </si>
  <si>
    <t>PUERTO VARAS</t>
  </si>
  <si>
    <t>ASISTENCIA TÉCNICA PARA LA JEFATURA Y COORDINACIÓN PARA EL PROYECTO CONSTRUCCIÓN Y PUESTA EN MARCHA DEL RELLENO SANITARIO PROVINCIAL PUERTO VARAS</t>
  </si>
  <si>
    <t>APOYO TÉCNICO INGENIERO CIVIL ASOCIACIÓN MUNICIPALIDADES PROVINCIA DE OSORNO MANEJO INTEGRADO DE RESIDUOS SOLIDOS</t>
  </si>
  <si>
    <t>SECRETARIO TÉCNICO ASOCIACIÓN MUNICIPALIDADES PROVINCIA DE OSORNO MANEJO INTEGRADO DE RESIDUOS SOLIDOS</t>
  </si>
  <si>
    <t>CONSTRUCCIÓN DE POZO PROFUNDO SECTOR RURAL CUESTA LA VACA, COMUNA DE LOS MUERMOS</t>
  </si>
  <si>
    <t>ASISTENCIA LEGAL REVISIÓN Y CONTRATACIÓN LICITACIÓN INTERNACIONAL</t>
  </si>
  <si>
    <t>LLANQUIHUE</t>
  </si>
  <si>
    <t>REPOSICION PLANTA TRATAMIENTO AGUAS SERVIDAS LOS .PELLINES LLANQUIHUE</t>
  </si>
  <si>
    <t>FRUTILLAR</t>
  </si>
  <si>
    <t>MEJORAMIENTO SANITARIO URBANO DEL SECTOR COSTANERA DE FRUTILLAR</t>
  </si>
  <si>
    <t>PALENA</t>
  </si>
  <si>
    <t>ELABORACION Y SEGUIMIENTO CARTERA DE PROYECTOS DE AGUA POTABLE Y ALCANTARILLADO EN COMUNA DE PALENA</t>
  </si>
  <si>
    <t>CONSTRUCCION APR SECTOR LA CAMPANA</t>
  </si>
  <si>
    <t>CONSTRUCCIÓN DE LA FUENTE Y ESTUDIO HIDROGEOLOGICO PARA EL SERVICIO DE AGUA POTABLE RURAL DE ISLA QUENU.</t>
  </si>
  <si>
    <t>CONSTRUCCION POZO PROFUNDO SECTOR MILLACURA</t>
  </si>
  <si>
    <t>GENERACIÓN DE PROYECTOS PARA LA COMUNA DE CHAITÉN</t>
  </si>
  <si>
    <t>CATASTRO, DISEÑO Y FORMULACION PROYECTOS ELECTRICOS DALCAHUE</t>
  </si>
  <si>
    <t>ASISTENCIA TÉCNICA PLANTA TRATAMIENTO NVA. BRAUNAU Y DIFERENTES PROGRAMAS MUNICIPALES</t>
  </si>
  <si>
    <t>EXTENSION COLECTOR PUBLICO DE ALCANTARILLADO DE AGUAS SERVIDAS CALLE CESAR ERCILLA,</t>
  </si>
  <si>
    <t>SANEAMIENTO SANITARIO SECTOR CAICUMEO Y AVENIDA LA PAZ COMUNA DE ANCUD</t>
  </si>
  <si>
    <t>SANEAMIENTO SANITARIO LOCALIDAD DEL TEPUAL, SECTOR LA POBLACIÓN</t>
  </si>
  <si>
    <t>ASISTENCIA TÉCNICA EN GESTIÓN DE RESIDUOS SÓLIDOS DOMICILIARIOS PARA LAS COMUNAS DE FUTALEUFÚ PALENA Y CHAITÉN</t>
  </si>
  <si>
    <t>APOYO TECNICO MANEJO SUSTENTABLE DE RESIDUOS COMUNA DE FRUTILLAR - AREA ADMINISTRATIVA Y PROYECTOS</t>
  </si>
  <si>
    <t>SAN PABLO</t>
  </si>
  <si>
    <t>APOYO PROFESIONAL EN ELABORACIÓN Y PRESENTACIÓN DE PROYECTOS SANITARIOS EN SECTORES RURALES DE LA COMUNA DE SAN PABLO</t>
  </si>
  <si>
    <t>FORMULACION CARTERA DE PROYECTOS DE AGUA POTABLE Y ALCANTARILLADO COMUNA DE PALENA</t>
  </si>
  <si>
    <t>ASISTENCIA TÉCNICA CATASTRO, ANÁLISIS Y FORMULACIÓN DE PROYECTOS DE AGUA POTABLE Y ALCANTARILLADO RURAL COMUNA DE DALCAHUE</t>
  </si>
  <si>
    <t>OBRAS COMPLEMENTARIAS PLANTA DE TRATAMIENTO DE PARGA</t>
  </si>
  <si>
    <t>AYSÉN</t>
  </si>
  <si>
    <t>RÍO IBÁÑEZ</t>
  </si>
  <si>
    <t>ELECTRIFICACION RURAL SECTORES EL RODADO Y EL TRAIHUANCA, BAHIA MURTA.</t>
  </si>
  <si>
    <t>MEJORAMIENTO DE BARRIOS CON DEFICIT DE SERVICIOS BASICOS EN LA COMUNA DE AYSEN</t>
  </si>
  <si>
    <t>O´HIGGINS</t>
  </si>
  <si>
    <t>ASISTENCIA TECNICA DE UN CONSTRUCTOR CIVIL Y ARQUITECTO PARA CONTRAPARTE TECNICA Y GENERACIÓN DE PROYECTOS</t>
  </si>
  <si>
    <t>COCHRANE</t>
  </si>
  <si>
    <t>ELABORACION DE SOLUCIONES SANITARIAS SECTORES AISLADOS</t>
  </si>
  <si>
    <t>ASISTENCIA TECNICA ENERGIZACIÓN</t>
  </si>
  <si>
    <t>ASISTENCIA TECNICA SANEAMENTO SANITARIO</t>
  </si>
  <si>
    <t>SOLUCIONES SANITARIAS DE ALCANTARILLADO DIVERSOS SECTORES</t>
  </si>
  <si>
    <t>HABILITACION TERRENO CEMENTERIO PUERTO AYSEN</t>
  </si>
  <si>
    <t>SANEAMIENTO SANITARIO RURAL SECTOR ARROYO TAMANGO</t>
  </si>
  <si>
    <t>INSPECCIÓN TÉCNICA DE OBRAS PARA EL PROYECTO EXTENSIÓN DE COLECTOR PÚBLICO DE ALCANTARILLADO SECTOR CHACRAS NORTE</t>
  </si>
  <si>
    <t>EXTENSIÓN COLECTOR PÚBLICO DE ALCANTARILLADO SECTOR CHACRAS NORTE</t>
  </si>
  <si>
    <t>SANEAMIENTO SANITARIO</t>
  </si>
  <si>
    <t>ASISTENCIA TÉCNICA PARA GENERACIÓN DE PROYECTOS Y CONTRAPARTE TÉCNICA.</t>
  </si>
  <si>
    <t>LAGO VERDE</t>
  </si>
  <si>
    <t>IMPLEMENTACION PANELES FOTOVOLTAICOS EN LOS SECTORES RURALES DE CACIQUE BLANCO, EL PONCHO, LAGO VERDE Y RIO PICO EN LA COMUNA DE LAGO VERDE</t>
  </si>
  <si>
    <t>IMPLEMENTACION PANELES FOTOVOLTAICOS EN LOS SECTORES RURALES DE LAS QUEMAS, EL CÁCERES, EL CARONTE Y CISNE MEDIO EN LA COMUNA DE LAGO VERDE</t>
  </si>
  <si>
    <t>INSTALACIÓN LUMINARIAS BANDEJON CENTRAL PTO. TRANQUILO Y RENOVACIÓN LUMINARIAS BANDEJON CENTRAL PTO. IBAÑEZ</t>
  </si>
  <si>
    <t>ELECTRIFICACION RURAL SECTORES LAGO TRANQUILO DE RÍO TRANQUILO, EL MULLER Y BAHÍA URRUTIA DE PTO. SÁNCHEZ</t>
  </si>
  <si>
    <t>INSTALACIÓN PLANTA DE OSMOSIS INVERSA 10.000 LTS-H PARA EL SISTEMAS DE AGUA POTABLE RURAL ISLAS HUICHAS, COMUNA DE AYSEN</t>
  </si>
  <si>
    <t>GUAITECAS</t>
  </si>
  <si>
    <t>MEJORAMIENTO APR GUAITECAS</t>
  </si>
  <si>
    <t>ASISTENCIA TECNICA DE DOS ARQUITECTOS PARA GENERACIÓN DE PROYECTOS Y CONTRAPARTE TÉCNICA</t>
  </si>
  <si>
    <t>ASISTENCIA TECNICA EN PROYECTOS SANITARIOS</t>
  </si>
  <si>
    <t>ASISTENCIA TECNICA EN PROYECTOS DE ENERGIZACION</t>
  </si>
  <si>
    <t>GENERACIÓN DE SOLUCIONES SANITARIAS SECTORES URBANOS Y RURALES DE COCHRANE</t>
  </si>
  <si>
    <t>MAGALLANES</t>
  </si>
  <si>
    <t>PUNTA ARENAS</t>
  </si>
  <si>
    <t>DIAGNÓSTICO, PLAN DE GESTIÓN RSD, PROG. DE MINIMIZACIÓN, RECICLAJE Y UBIC. SITIO</t>
  </si>
  <si>
    <t>TORRES DEL PAINE</t>
  </si>
  <si>
    <t xml:space="preserve">ASISTENCIA TECNICA PROFESIONAL PARA ASESORIA PROYECTO MUNICIPAL </t>
  </si>
  <si>
    <t>“CONTRATACIÓN DE PROFESIONAL PARA ASISTENCIA TÉCNICA EN GESTIÓN DE RESIDUOS SÓLIDOS, MUNICIPALIDAD PUNTA ARENAS”</t>
  </si>
  <si>
    <t>NATALES</t>
  </si>
  <si>
    <t>CONSTRUCCION DE INFRAESTRUCTURA SANITARIA SECTOR URBANO GRUPO 3</t>
  </si>
  <si>
    <t>“CONSTRUCCIÓN DE INFRAESTRUCTURA SANITARIA Y ALCANTARILLADO PARTICULAR SECTOR HUERTOS FAMILIARES GRUPO 3, PUERTO NATALES”</t>
  </si>
  <si>
    <t>ESTUDIO DE SUMINISTRO DE ENERGÍA ELÉCTRICA MEDIANTE GENERACIÓN DE MICROCENTRAL HIDRÁULICA EN LOCALIDAD DE PUERTO EDÉN</t>
  </si>
  <si>
    <t>PORVENIR</t>
  </si>
  <si>
    <t>CONTRATACION DE ASISTENCIA TECNICA PARA LA GESTION DE LOS RESIDUOS SOLIDOS DOMICILIARIOS Y ASMILABLES, TIERRA DEL FUEGO</t>
  </si>
  <si>
    <t>PRIMAVERA</t>
  </si>
  <si>
    <t>IMPLEMENTACIÓN SISTEMA COMPLEMENTARIO DE ENERGÍA EÓLICA, SECTOR BAHÍA AZUL, COMUNA DE PRIMAVERA</t>
  </si>
  <si>
    <t>INSPECCION TECNICA PARA OBRAS DE CONSTRUCCION INFRAESTRUCTURA SANITARIA, PUERTO NATALES</t>
  </si>
  <si>
    <t>METROPOLITANA</t>
  </si>
  <si>
    <t>MAIPÚ</t>
  </si>
  <si>
    <t>HAB. SIST. DE A.P. SECTOR MAITÉN 1</t>
  </si>
  <si>
    <t>HAB. SIST. DE A.P. SECTOR EL MAITÉN II</t>
  </si>
  <si>
    <t>PADRE HURTADO</t>
  </si>
  <si>
    <t>CONSTRUCCIÓN SANEAMIENTO SANITARIO EL CANELO</t>
  </si>
  <si>
    <t>LA CISTERNA</t>
  </si>
  <si>
    <t>INSTALACION DE ARRANQUES DE AGUA POTABLE Y UNIONES DOMICILIARIAS DE ALCANTARILLADO- DIVERSOS SECTORES COMUNA DE LA CISTERNA</t>
  </si>
  <si>
    <t>CALERA DE TANGO</t>
  </si>
  <si>
    <t>PMB AGUA POTABLE DIVERSOS SECTORES II - CALERA DE TANGO</t>
  </si>
  <si>
    <t>SAN JOAQUÍN</t>
  </si>
  <si>
    <t>INSPECCION TECNICA PROYECTO MEJORAMIENTO EJE CANNING DE LA LEGUA</t>
  </si>
  <si>
    <t>PAINE</t>
  </si>
  <si>
    <t>APOYO LEGAL DIVERSOS PROYECTOS SANITARIOS</t>
  </si>
  <si>
    <t>LA FLORIDA</t>
  </si>
  <si>
    <t>CATASTRO DE ESTADO DE CONSERVACION DE INMUEBLES DE CONSERVACION HISTORICA Y PROPUESTA DE POLIGONOS DE PROTECCION.</t>
  </si>
  <si>
    <t>CATASTRO PARA BENEFICIARIOS DE TITULOS DE DOMINIO SECTORES VILLAS O HIGGINS Y ARTURO PRAT</t>
  </si>
  <si>
    <t>ISLA DE MAIPO</t>
  </si>
  <si>
    <t>ESTUDIO DE PROYECTO DE RED DE ALCANTARILLADO, SECTOR SAN VICENTE DE NALTAGUA</t>
  </si>
  <si>
    <t>PLAN DE INVERSIÓN DE SOLUCIONES SANITARIAS PARA EL BARRIO “LA LEGUA AÑO 2013”</t>
  </si>
  <si>
    <t>SAN RAMÓN</t>
  </si>
  <si>
    <t>SANEAMIENTO SANITARIO EN DIVERSOS SECTORES DE LA COMUNA</t>
  </si>
  <si>
    <t>AMUR</t>
  </si>
  <si>
    <t>ESTUDIO PARA PROYECTOS DE SANEAMIENTO SANITARIO EN LOCALIDADES AISLADAS</t>
  </si>
  <si>
    <t>CURACAVÍ</t>
  </si>
  <si>
    <t>SANEAMIENTO SANITARIO PARA DIVERSOS SECTORES</t>
  </si>
  <si>
    <t>COLINA</t>
  </si>
  <si>
    <t>“CONSTRUCCION 5 UNIONES DOMICILIRIAS ALCANTARILLADO SECTOR ESMERALDA”</t>
  </si>
  <si>
    <t>MARÍA PINTO</t>
  </si>
  <si>
    <t>PROFESIONAL DIAGNOSTICO PLANTAS DE TRATAMIENTO 2013</t>
  </si>
  <si>
    <t>PIRQUE</t>
  </si>
  <si>
    <t>MEJORAMIENTO APR EL PRINCIPAL, ESTACIÓN DE BOMBEO LOS CORRALES</t>
  </si>
  <si>
    <t>DESCARGA PLANTA DE TRATAMIENTO AGUAS SERVIDAS VILLA BICENTENARIO</t>
  </si>
  <si>
    <t>ASESORÍA PARA DIVERSOS PROYECTOS DE INTERÉS COMUNAL</t>
  </si>
  <si>
    <t>EL MONTE</t>
  </si>
  <si>
    <t>CONSTRUCCIÓN DE ALCANTARILLADO PARTICULAR VIVIENDAS A RECONSTRUIR TERREMOTO 2010, COMUNA DE EL MONTE.</t>
  </si>
  <si>
    <t>MELIPILLA</t>
  </si>
  <si>
    <t>ASESORIA PROFESIONAL EN SANEAMENTO BASICO PARA LA COMUNA</t>
  </si>
  <si>
    <t>PROFESIONAL DIAGNOSTICO SOLUCIONES SANITARIAS 2013</t>
  </si>
  <si>
    <t>LO ESPEJO</t>
  </si>
  <si>
    <t>PROFESIONAL PARA PROYECTOS DE SANEAMIENTO SANITARIO</t>
  </si>
  <si>
    <t>MEJORAMIENTO PTAS SECTOR RURAL CERRILLOS PATAGUILLA</t>
  </si>
  <si>
    <t>URBANIZACION SECTOR FRANCISCO JOFRE</t>
  </si>
  <si>
    <t>ALHUÉ</t>
  </si>
  <si>
    <t>MEJORAMIENTO PLANTA DE TRATAMIENTO DE AGUAS SERVIDAS VILLA ALHUE</t>
  </si>
  <si>
    <t>APOYO LEGAL DIVERSOS PROYECTOS SANITARIOS II</t>
  </si>
  <si>
    <t>LOS RÍOS</t>
  </si>
  <si>
    <t>VALDIVIA</t>
  </si>
  <si>
    <t>ESTUDIO IMPACTO AMBIENTAL RELLENO SANITARIO DE RESIDUOS SÓLIDOS DOMICILIARIOS REGIÓN DE LOS RÍOS</t>
  </si>
  <si>
    <t xml:space="preserve">CONSTRUCCIÓN SISTEMA ALCANTARILLADO LOCALIDADES DE NIEBLA Y LOS MOLINOS </t>
  </si>
  <si>
    <t>MARIQUINA</t>
  </si>
  <si>
    <t>ESTUDIO SANEAMIENTO SANITARIO LOCALIDADES DE MISSISSIPPI Y MEHUIN BAJO</t>
  </si>
  <si>
    <t>ESTUDIO SANEAMIENTO SANITARIO LOCALIDAD DE ANTILHUE</t>
  </si>
  <si>
    <t>SANEAMIENTO SANITARIO LOCALIDADES DE QUILQUILCO Y UZTARITZ</t>
  </si>
  <si>
    <t>FUTRONO</t>
  </si>
  <si>
    <t>CONSTRUCCION ALCANTARILLADO DE 31 VIVIENDAS, POBLACIÓN EL BOSQUE</t>
  </si>
  <si>
    <t>CONSTRUCCION ALCANTARILLADO PARA 15 VIVIENDAS POBLACION LOS CASTAÑOS</t>
  </si>
  <si>
    <t>CONSTRUCCION ALCANTARILLADO PARA 40 VIVIENDAS POBLACION LOS MAÑIOS 1</t>
  </si>
  <si>
    <t>CONSTRUCCION ALCANTARILLADO PARA 51 VIVIENDAS POBLACION LOS MAÑIOS 2</t>
  </si>
  <si>
    <t>CONSTRUCCIÓN ALCANTARILLADO PÚBLICO PASAJES LOS ULMOS Y LOS LINGUES</t>
  </si>
  <si>
    <t>LANCO</t>
  </si>
  <si>
    <t>ASISTENCIA TÉCNICA PROFESIONALES PARA PROYECTOS CON FINANCIAMIENTO DE LA SUBDERE EN LA COMUNA DE LANCO</t>
  </si>
  <si>
    <t>CORRAL</t>
  </si>
  <si>
    <t>CONSTRUCCIÓN SISTEMA DE EVACUACIÓN, TRATAMIENTO Y DISPOSICIÓN FINAL DE AS SECTOR ARICA INTERIOR, CORRAL</t>
  </si>
  <si>
    <t>ESTUDIO PARA LA CONSTRUCCION DEL SISTEMA DE ALCANTARILLADO Y CASETAS SANITARIAS SECTOR AMARGOS SAN CARLOS</t>
  </si>
  <si>
    <t>PANGUIPULLI</t>
  </si>
  <si>
    <t>SANEAMIENTO SANITARIO DIVERSOS SECTORES URBANOS DE LA CIUDAD DE PANGUIPULLI</t>
  </si>
  <si>
    <t>MEJORAMIENTO Y AMPLIACION SISTEMA DE ALCANTARILLADO DE VILLA CAYUMAPU</t>
  </si>
  <si>
    <t>SANEAMIENTO SANITARIO LOCALIDADES DE CHOSHUENCO Y PUERTO FUY</t>
  </si>
  <si>
    <t>CONTINUACIÓN ASISTENCIA TÉCNICA PARA SUPERVISIÓN DE PROYECTOS PMB EN ETAPA DE DISEÑO Y EJECUCIÓN EN LA COMUNA DE MNARIQUINA</t>
  </si>
  <si>
    <t>ASISTENCIA TÉCNICA DE UN PROFESIONAL PARA PROYECTOS CON FINANCIAMIENTO DE LA SUBDERE EN LA COMUNA DE CORRAL</t>
  </si>
  <si>
    <t>ESTUDIO MECANICA DE SUELO PARA HABILITACION TERRENO SECTOR CIRCUNVALACION SUR –DE 73 VIVIENDAS SOCIALES PARA ERRADICACION DE CAMPAMENTO LA ESTRELLA</t>
  </si>
  <si>
    <t>ESTUDIO MECANICA DE SUELO PARA HABILITACION TERRENO SECTOR RURAL HUELLELHUE, VALDIVIA - PROYECTO 25 VIVIENDAS SOCIALES , CON URBANIZACION</t>
  </si>
  <si>
    <t>ESTUDIO MECANICA DE SUELO PARA HABILITACION TERRENO SECTOR RURAL NIEBLA ALTO VALDIVIA - PROYECTO 37 VIVIENDAS SOCIALES CON URBANIZACION</t>
  </si>
  <si>
    <t>CONEXION DE VIVIENDAS COMPLEMENTARIO A CONSTRUCCION DE ALCANTARILLADO Y PLANTA DE TRATAMIENTO MEHUIN</t>
  </si>
  <si>
    <t>LA UNIÓN</t>
  </si>
  <si>
    <t>MEJORAMIENTO DE REDES Y PLANTA ELEVADORA AGUAS SERVIDAS ( PEAS ) POBLACION MUNDACA, COMUNA DE LA UNION</t>
  </si>
  <si>
    <t>CASETAS SANITARIAS Y PLANTAS ELEVADORAS INDIVIDUALES COMPLEMENTARIO A CONSTRUCCIÓN DE ALCANTARILLADO Y PTAS SECTOR DE PELCHUQUIN.</t>
  </si>
  <si>
    <t>PLAN DE DIFUSION Y COMUNICACION PARA EL MANEJO SUSTENTABLE DE RESIDUOS SOLIDOS REGION DE LOS RIOS</t>
  </si>
  <si>
    <t>ASISTENCIA TECNICA PROFESIONALES PARA PROYECTOS DE SANEAMIENTO SANITARIO EN LA COMUNA DE VALDIVIA , SEGUNDA ETAPA</t>
  </si>
  <si>
    <t>CONEXIONES DE VIVIENDAS Y CONEXIONES DE VIVIENDAS CON PLANTAS ELEVADORAS INDIVIDUALES COMPLEMENTARIO A CONSTRUCCIÓN ALCANTARILLADO Y P.T.A.S. MEHUÍN</t>
  </si>
  <si>
    <t>CONSTRUCCIÓN CASETAS SANITARIAS COMPLEMENTARIO A CONSTRUCCIÓN ALCANTARILLADO Y PLANTA DE TRATAMIENTO DE AGUAS SERVIDAS DEL SECTOR MEHUÍN.</t>
  </si>
  <si>
    <t xml:space="preserve"> A.M. DE LOS RIOS DE RESIDUOS Y GESTION AMBIENTAL</t>
  </si>
  <si>
    <t>ASISTENCIA TÉCNICA PARA EL PROYECTO MANEJO SUSTENTABLE DE RESIDUOS SÓLIDOS REGIÓN DE LOS RÍOS</t>
  </si>
  <si>
    <t>ARICA Y PARINACOTA</t>
  </si>
  <si>
    <t>GENERAL LAGOS</t>
  </si>
  <si>
    <t>ESTUDIO PLAN DE DISPOSICIÓN FINAL DE RESIDUOS SOLIDOS DOMICILIARIOS Y ASIMILABLES DE LA COMUNA DE GENERAL LAGOS</t>
  </si>
  <si>
    <t>CAMARONES</t>
  </si>
  <si>
    <t>PROFESIONAL DE ASISTENCIA TÉCNICA DE RESIDUOS SÓLIDOS PARA MUNICIPIOS RURALES DE LA REGIÓN DE ARICA Y PARINACOTA</t>
  </si>
  <si>
    <t>PUTRE</t>
  </si>
  <si>
    <t>CONSTRUCCION DEL SISTEMA DE AGUA POTABLE RURAL DE LA LOCALIDAD DE ZAPAHUIRA.</t>
  </si>
  <si>
    <t>ARICA</t>
  </si>
  <si>
    <t>CONTRATACIÓN DE PROFESIONALES PARA CATASTRO EDIFICACIÓN PUBLICA Y PRIVADA DAÑADA POR TERREMOTO DEL 01.04.2014</t>
  </si>
  <si>
    <t>CONTRATACIÓN DE PROFESIONALES PARA EVALUACIÓN DE DAÑOS ESTRUCTURALES, CONECTIVIDAD, ALC., SERVICIOS BÁSICOS Y ELABORACIÓN DE PROYECTOS</t>
  </si>
  <si>
    <t>EVALUACIÓN DE DAÑOS ESTRUCTURALES CONECTIVIDAD, ALCANTARILLADO, SERVICIOS BÁSICOS Y ELABORACIÓN DE PROYECTOS EN COMUNA DE CAMARONES</t>
  </si>
  <si>
    <t>TOTAL GENERAL</t>
  </si>
  <si>
    <t>($)</t>
  </si>
  <si>
    <t>Saldo por Girar              ($)</t>
  </si>
  <si>
    <t>TOTAL</t>
  </si>
  <si>
    <t>SUMA REGIONES</t>
  </si>
  <si>
    <t xml:space="preserve">Monto Inicial     </t>
  </si>
  <si>
    <t>Incremento</t>
  </si>
  <si>
    <t xml:space="preserve">Disminuciones  </t>
  </si>
  <si>
    <t xml:space="preserve">Monto Vigente </t>
  </si>
  <si>
    <t>CONSOLIDADO</t>
  </si>
  <si>
    <t>RESUMEN OBRAS CIVILES - ACCIONES CONCURRENTES</t>
  </si>
  <si>
    <t>TOTALES</t>
  </si>
  <si>
    <t>Nombre profesional</t>
  </si>
  <si>
    <t>Descripción Funciones Realizadas</t>
  </si>
  <si>
    <t>Profesional Registrado</t>
  </si>
  <si>
    <t>Registro MOP</t>
  </si>
  <si>
    <t>Registro Minvu</t>
  </si>
  <si>
    <t>Sin Registro</t>
  </si>
  <si>
    <t>CESAR ANTONIO MÉNDEZ PALMA</t>
  </si>
  <si>
    <t>INGENIERIA WASSERBAU LTDA.</t>
  </si>
  <si>
    <t>OBRAS CIVILES ELIANA DE ORUE RIOS E.I.R.L.</t>
  </si>
  <si>
    <t>CONSTRUCCION AGUA POTABLE HABILITACION TERRENO 196 VIVIENDAS SOCIALES DALCAHUE</t>
  </si>
  <si>
    <t>CONSTRUCCION ALCANTARILLADO HABILITACION TERRENO 196 VIVIENDAS SOCIALES</t>
  </si>
  <si>
    <t>CONSTRUCCIÓN ALCANTARILLADO DE AGUAS SERVIDAS CALLE OHIGGINS, LOCALIDAD DE RÍO NEGRO</t>
  </si>
  <si>
    <t>CONSTRUCCIÓN RELLENO SANITARIO DE RSD Y PLAN DE CIERRE VERTEDERO DE PUERTO NATALES</t>
  </si>
  <si>
    <t>CONSTRUCCIÓN DE INFRAESTRUCTURA SANITARIA BASICA Y ALCANTARILLADO PARTICULAR DE SECTOR VILLA CERRO DOROTEA</t>
  </si>
  <si>
    <t>ASISTENCIA TÉCNICA PARA DIVERSOS ESTUDIOS DE SANEAMIENTO SANITARIO, COMUNA DE QUILLECO</t>
  </si>
  <si>
    <t>SANEAMIENTO SANITARIOS SECTORES RURALES COMUNA SAN FABIAN</t>
  </si>
  <si>
    <t>INSPECCION TÉCNICA PLAN ABASTO DE AGUA, REGIÓN DE LA ARAUCANÍA</t>
  </si>
  <si>
    <t>CONTRATACIÓN DE PROFESIONALES PARA ELABORACIÓN DE PROYECTOS DE RECONSTRUCCIÓN (POST TERREMOTO 01.04.2014)</t>
  </si>
  <si>
    <t>RECUPERACIÓN SISTEMA DE AGUA POTABLE ALTO CAMIÑA, TROCALES Y CAMPING</t>
  </si>
  <si>
    <t>RECUPERACIÓN SISTEMA DE AGUA POTABLE QUISTAGAMA,CUISANA,YALA-YALA, NAMA Y APAMILCA</t>
  </si>
  <si>
    <t>AMUR ANTOFAGASTA</t>
  </si>
  <si>
    <t>DISEÑOS DE PROYECTOS INTEGRALES DE URBANIZACIÓN BASE Y OBRAS DE EQUIPAMIENTO COMUNAL COMPLEMENTARIO PARA LAS COMUNAS DE LA REGIÓN DE ANTOFAGASTA</t>
  </si>
  <si>
    <t>ASISTENCIA TECNICA RESIDUOS SOLIDOS</t>
  </si>
  <si>
    <t>OBRAS COMPLEMENTARIAS LOTEO COMITÉ PRO-CASA LA NUEVA VILLA DE HUAMPULLA</t>
  </si>
  <si>
    <t>INSTALACION Y ADQUISICIÓN DE ESTANQUES PARA AGUA POTABLE, VARIAS LOCALIDADES</t>
  </si>
  <si>
    <t>CONSTRUCCIÓN CASETAS SANITARIAS SECTOR EL PALQUI BAJO, COMUNA DE MONTE PATRIA</t>
  </si>
  <si>
    <t>HABILITACIÓN POZO SECTOR LA RINCONADA DE PUNITAQUI</t>
  </si>
  <si>
    <t>CONTRAPARTE TECNICA DE DISEÑO PROYECTO NORMALIZACION SISTEMA DE ALCANTARILLADO HUENTELAUQUEN NORTE, CANELA</t>
  </si>
  <si>
    <t>HIJUELAS</t>
  </si>
  <si>
    <t>LOS ANDES</t>
  </si>
  <si>
    <t>SANTA CRUZ</t>
  </si>
  <si>
    <t>SAN FERNANDO</t>
  </si>
  <si>
    <t>PALMILLA</t>
  </si>
  <si>
    <t>PUMANQUE</t>
  </si>
  <si>
    <t>CHÉPICA</t>
  </si>
  <si>
    <t>SANTA BÁRBARA</t>
  </si>
  <si>
    <t>LOTA</t>
  </si>
  <si>
    <t>SAN FABIÁN</t>
  </si>
  <si>
    <t>PEMUCO</t>
  </si>
  <si>
    <t>MAULLÍN</t>
  </si>
  <si>
    <t>RÍO NEGRO</t>
  </si>
  <si>
    <t>PUQUELDÓN</t>
  </si>
  <si>
    <t>CISNES</t>
  </si>
  <si>
    <t>LAMPA</t>
  </si>
  <si>
    <t>LO BARNECHEA</t>
  </si>
  <si>
    <t>LA REINA</t>
  </si>
  <si>
    <t>MÁFIL</t>
  </si>
  <si>
    <t>CONSTRUCCIÓN OBRAS DE HABILITACIÓN DE TERRENO, COMITÉ JUAN RAMÍREZ HIJUELAS</t>
  </si>
  <si>
    <t>ASISTENCIA TÉCNICA PARA ELABORACIÓN DE CARTERA DE PROYECTOS DE SANEAMIENTO SANITARIO, ALCANTARILLADO Y AGUA POTABLE DE DIVERSOS SECTORES DE LA COMUNA”</t>
  </si>
  <si>
    <t>ASISTENCIA TECNICA, PARA GENERAR PROYECTOS DE CANALIZACION AGUAS LLUVIAS, ALCANTARILLADO EN DIV. SECTORES Y OTROS PROYECTOS DE INTERES COMUNAL.</t>
  </si>
  <si>
    <t>ESTUDIO PARA EL DISEÑO DEL PLAN DE CIERRE, SELLADO Y REINSERCIÓN DEL VERTEDERO DE ORITO</t>
  </si>
  <si>
    <t>CONTRATACION DE ASISTENCIA TECNICA PARA LA GENERACION DE PROYECTOS SOCIALES PARA LA MUNICIPALIDAD DE LIMACHE</t>
  </si>
  <si>
    <t>INSTALACION DEL SISTEMA DE AGUA POTABLE EL YECO Y SAN JOSE COMUNA ALGARROBO</t>
  </si>
  <si>
    <t>HABILITACION DE TERRENOS Y SERVICIOS BASICOS PARA VIVIENDAS DE EMERGENCIA EN CERROS EL PAJONAL Y LAS CAÑAS</t>
  </si>
  <si>
    <t>HABILITACION DE TERRENOS Y SERVICIOS BASICOS PARA VIVIENDAS DE EMERGENCIA EN CERROS LA CRUZ, EL LITRE Y MONJAS</t>
  </si>
  <si>
    <t>HABILITACIÓN DE TERRENOS Y SERVICIOS BÁSICOS PARA VIVIENDAS DE EMERGENCIA EN CERROS MERCED Y LA VIRGEN</t>
  </si>
  <si>
    <t>HABILITACIÓN DE TERRENOS Y SERVICIOS BÁSICOS PARA VIVIENDAS DE EMERGENCIA EN CERROS ROCUANT Y RAMADITAS</t>
  </si>
  <si>
    <t>SERVICIOS PROFESIONALES PARA LA GESTIÓN Y REVISIÓN DE PROYECTOS PARA SECTORES VULNERABLES DE LA COMUNA DE VALPARAÍSO</t>
  </si>
  <si>
    <t>ASISTENCIA TÉCNICA PARA PROYECTOS DE SANEAMIENTO SANITARIO Y OTROS EN LA COMUNA DE SANTA CRUZ</t>
  </si>
  <si>
    <t>ESTUDIO DE EFICIENCIA ENERGÉTICA EN EL SISTEMA DE ALUMBRADO PÚBLICO COMUNA DE SAN FERNANDO</t>
  </si>
  <si>
    <t>CONSTRUCCION CASETAS SANITARIAS LOS OLMOS, SANTA ANA Y TALHUEN</t>
  </si>
  <si>
    <t>CONSTRUCCION CASETAS SANITARIAS VALLE HERMOSO - LA ARBOLEDA</t>
  </si>
  <si>
    <t>GENERACION PROYECTOS COMUNA DE SAN FERNANDO</t>
  </si>
  <si>
    <t>CONTRAPARTE TÉCNICA CONSTRUCCIÓN CASETAS SANITARIAS NILAHUE CORNEJO, PUMANQUE</t>
  </si>
  <si>
    <t>ASISTENCIA TECNICA PROYECTO SANEAMIENTOS SANITARIOS</t>
  </si>
  <si>
    <t>ASESORIA JURIDICA EN DIVERSOS TEMAS DE RECONSTRUCCION</t>
  </si>
  <si>
    <t>MEJORAMIENTO SISTEMA DE CAPTACIÓN DE AGUA POTABLE DE LORA</t>
  </si>
  <si>
    <t>ESTUDIO DE EFICIENCIA ENERGÉTICA COMUNA DE VICHUQUÉN</t>
  </si>
  <si>
    <t>ESTUDIOS HIDROGEOLOGICO Y/O HIDROLOGICO SANTA ISABEL, MATACABRITO Y LA HIGUERA</t>
  </si>
  <si>
    <t>SOLUCION DE ALCANTARILLADO CON PLANTA DE TRATAMIENTO SANTA ROSA</t>
  </si>
  <si>
    <t>ASISTENCIA TÉCNICA EN FORMULACIÓN DE PROYECTOS PMB, COMUNA DE PELARCO</t>
  </si>
  <si>
    <t>CONTRATACIÓN DE PROFESIONALES PARA EL SANEAMIENTO SANITARIO DE LA COMUNA</t>
  </si>
  <si>
    <t>SANEAMIENTO BÁSICO LOCALIDADES LAS OBRAS, LOS TEMOS, MAÑIL ALTO Y EL MANZANO</t>
  </si>
  <si>
    <t>SANEAMIENTO BÁSICO LOCALIDADES SAN ANTONIO, SAN LUIS, RINCONADA BAJO Y RINCONADA ALTO</t>
  </si>
  <si>
    <t>SISTEMA DE ALCANTARILLADO E INGENIERÍA DE SOLUCIONES LOCALIDAD DE CAMPANARIO</t>
  </si>
  <si>
    <t>REGULARIZACIÓN DE PROPIEDAD PARA 150 FAMILIAS</t>
  </si>
  <si>
    <t>CONSTRUCCIÓN AGUA POTABLE RURAL SECTOR PROYECTO O\'HIGGINS</t>
  </si>
  <si>
    <t>“URBANIZACION PROLONGACION PEDRO LAGOS, SAN CARLOS “</t>
  </si>
  <si>
    <t>CONTRATACIÓN PROFESIONALES ASISTENCIA TECNICA APR DISTINTOS SECTORES DE PEMUCO</t>
  </si>
  <si>
    <t>ESTUDIO APR Y SANEAMIENTO BAJO DUQUECO, PEJERREY, RIO PARDO Y VILLA ALEGRE</t>
  </si>
  <si>
    <t>MEJORAMIENTO SISTEMA DE AGUA POTABLE SAN NICOLAS</t>
  </si>
  <si>
    <t>ASISTENCIA TÉCNICA DE PROFESIONALES PARA LA MUNICIPALIDAD DE COELEMU</t>
  </si>
  <si>
    <t>ASESORIA PROFESIONAL PROYECTOS PMB SANEAMIENTO SANITARIO, DIVERSAS LOCALIDADES ALEJADAS, COMUNA DE LOS ALAMOS.</t>
  </si>
  <si>
    <t>REPARACIÓN Y MEJORAMIENTO PLANTA TRATAMIENTO AGUAS SERVIDAS ALTO BIOBÍO</t>
  </si>
  <si>
    <t>MEJ. SIST. ABASTO DE AGUA PARA LA COMUNIDAD INDÍGENA IGNACIO LEMÚN</t>
  </si>
  <si>
    <t xml:space="preserve">ABASTO DE AGUA POTABLE COMUNIDAD INDÍGENA BENANCIO CUMILLÁN </t>
  </si>
  <si>
    <t>ABASTO DE AGUA POTABLE COMUNIDAD INDÍGENA NAHUELCURA CAÑUMIR</t>
  </si>
  <si>
    <t>ABASTO DE AGUA POTABLE INDÍGENA HUALLEN MAPU</t>
  </si>
  <si>
    <t>PLAN DE CIERRE VERTEDERO MUNICIPAL</t>
  </si>
  <si>
    <t>INSPECCIÓN TÉCNICA ABASTO DE AGUA POTABLE COMUNA DE LONQUIMAY</t>
  </si>
  <si>
    <t xml:space="preserve">EJECUCIÓN PLANTA ELAVADORA TERRENO COMITÉ DE VIVIENDA EL FARO </t>
  </si>
  <si>
    <t>ESTUDIO DE SANEAMIENTO SANITARIO PARA HABILITACION DE PARQUE DEPORTIVO MUNICIPAL PUCON</t>
  </si>
  <si>
    <t>ASISTENCIA TÉCNICA PARA SANEAMIENTO DE TÍTULOS PARA GENERAR CARTERA DE PROYECTOS EN LA COMUNA DE LONQUIMAY</t>
  </si>
  <si>
    <t>ESTUDIO E INGENIERIA SERVICIO DE AGUA POTABLE RURAL COMITE A.P.R. SARA IBACACHE COMUNA DE PUCON</t>
  </si>
  <si>
    <t>ABASTO DE AGUA POTABLE SECTOR PELAL, COMITÉ INDÍGENA NEWEN MAPU</t>
  </si>
  <si>
    <t>ABASTO DE AGUA POTABLE, COMUNIDAD INDÍGENA SANTIAGO COÑOEMAN</t>
  </si>
  <si>
    <t>CONSTRUCCION DE INFRAESTRUCTURA SANITARIA TRABUNQUILLEM, PAILLAHUE, PELAHUENCO, GALVARINO</t>
  </si>
  <si>
    <t>ABASTO DE AGUA POTBALE COMUNIDAD JUAN CHAÑAVIL, COMUNA DE TOLTEN</t>
  </si>
  <si>
    <t>ABASTO DE AGUA POTABLE COMUNIDAD INDIGENA PICHILEN</t>
  </si>
  <si>
    <t>ABASTO DE AGUA POTABLE COMUNIDAD INDIGENA PINOLEO</t>
  </si>
  <si>
    <t>ABASTO DE AGUA POTABLE COMUNIDAD INDÍGENA IGNACIO QUEIPUL MILLANAO 3</t>
  </si>
  <si>
    <t>INSPECCIÓN TÉCNICA PROYECTOS ABASTOS DE AGUA POTABLE, COMUNA DE LONQUIMAY</t>
  </si>
  <si>
    <t>CCS CARELMAPU II ETAPA</t>
  </si>
  <si>
    <t>DISEÑO PROYECTO MEJORAMIENTO AGUA POTABLE RURAL DE MAICOLPUE Y EVALUACIÓN ECONÓMICA DÉFICIT SANITARIO</t>
  </si>
  <si>
    <t>ESTUDIO DISEÑO PROYECTO AGUA POTABLE RURAL LOMA DE LA PIEDRA – LIUCURA - QUILLOIMO</t>
  </si>
  <si>
    <t>CONSTRUCCION APR SECTOR EL AVELLANAL</t>
  </si>
  <si>
    <t>ESTUDIO ELECTRIFICACIÓN RURAL DIVERSOS SECTORES PROVINCIA DE PALENA</t>
  </si>
  <si>
    <t>MEJORAMIENTO SISTEMA DE ALCANTARILLADO QUEILEN URBANO COMPLEMENTARIO, 2A ETAPA</t>
  </si>
  <si>
    <t>SANEAMIENTO SANITARIO PARA ZONAS AISLADAS, ICHUAC, ALDACHILDO, LIUCURA Y DETIF COMUNA PUQUELDON</t>
  </si>
  <si>
    <t>CONSTRUCCION APR LAS TRES LAGUNAS, COMUNA DE PUERTO MONTT</t>
  </si>
  <si>
    <t>ESTUDIO CONSTRUCCION SISTEMA APR SECTOR BUTALCURA, COMUNA DE DALCAHUE</t>
  </si>
  <si>
    <t>GENERACIÓN DE PROYECTOS DE SANEAMIENTO SANITARIO PARA LA COMUNA DE QUEILEN</t>
  </si>
  <si>
    <t>ASISTENCIA TECNICA PARA LA FORMULACIÓN DE PROYECTOS DE SOLUCIONES DE ALCANTARILLADO Y AGUA POTABLE EN SECTORES RURALES DE LA COMUNA DE RIO NEGRO</t>
  </si>
  <si>
    <t>ASESORIA A LA INSPECCIÓN TÉCNICA DE OBRAS “REPOSICIÓN PTAS LOCALIDAD LOS PELLINES</t>
  </si>
  <si>
    <t>CONSTRUCCIÓN INFRAESTRUCTURA SANITARIA CHACAO, ANCUD</t>
  </si>
  <si>
    <t>ADQUISICIÓN DE TERRENO PARA CONSTRUCCIÓN DE VIVIENSAS SOCIALES 2</t>
  </si>
  <si>
    <t>ADQUISICIÓN TERRENO ESTADIO MUNICIPAL SECTOR PANTANOSA, COMUNA DE FRUTILLAR</t>
  </si>
  <si>
    <t>PROFESIONAL PARA ASISTENCIA TÉCNICA EN PROYECTOS DE ELECTRIFICACION, COMUNA CISNES</t>
  </si>
  <si>
    <t>SUMINISTRO FLOCULADOR E IMPLEMENTACIÓN DEL SISTEMA DE AGUA POTABLE CERRO CASTILLO</t>
  </si>
  <si>
    <t>CONSTRUCCIÓN RED ALCANTARILLADO PÚBLICO SECTOR LAMPA CENTRO</t>
  </si>
  <si>
    <t>ELABORACIÓN ESTUDIO SISTEMA DE ALCANTARILLADO SECTORES DE HOSPITAL Y CHAMPA, PAINE</t>
  </si>
  <si>
    <t>GESTION PARA LAS SOLUCIONES PARTICULARES DE LA EXTENSION DE COLECTORES DE AGUAS SERVIDAS, SECTOR EL ARRAYÁN</t>
  </si>
  <si>
    <t>ASESORÍA PROYECTOS PMB SANEAMIENTO SANITARIO, COMUNAS DE LA AMUR</t>
  </si>
  <si>
    <t>ELABORACIÓN DE DIVERSOS PROYECTOS PARA LA COMUNA DE PADRE HURTADO</t>
  </si>
  <si>
    <t>APOYO LEGAL DIVERSOS SECTORES</t>
  </si>
  <si>
    <t>SANEAMIENTO DE TITULOS DE DOMINIO EN LOS SECTORES PRECORDILLERANOS Y LIMITE SUR.</t>
  </si>
  <si>
    <t>CCS SECTOR LIDIA SILVA MC VEY Y AP SECTOR LA ACEQUIA</t>
  </si>
  <si>
    <t>MOVIMIENTO DE TIERRAS Y HABILITACIÓN DE TERRENO PROYECTO PARQUE HABITACIONAL LAS PERDICES DE LA REINA I Y II</t>
  </si>
  <si>
    <t>ESTUDIO DE SANEAMIENTO SANITARIO PARA LAS LOCALIDADES DE PIDEY, LA TRACA, SAN PEDRO Y LO ÁGUILA, DE LA COMUNA DE MÁFIL</t>
  </si>
  <si>
    <t>SANEAMIENTO RURAL SECTOR COSTERO DE CURIÑANCO</t>
  </si>
  <si>
    <t>ADQUISICIÓN DE TERRENO PARA CEMENTERIO Y FINES DEPORTIVOS Y RECREATIVOS, COMUNA DE FUTRONO</t>
  </si>
  <si>
    <t>ELECTRIFICACION DE LOCALIDAD DE ESQUIÑA A TRAVEZ DE UN PROYECTO HIBRIDO FOTOVOLTAICO - DIESEL</t>
  </si>
  <si>
    <t>CARES Y CARES CONSULTORES LTDA.</t>
  </si>
  <si>
    <t>CARLOS FELIPE PARMA VERA</t>
  </si>
  <si>
    <t>SIGA INGENIERÍA Y CONSULTORÍA S.A.</t>
  </si>
  <si>
    <t>INVAR S.A.</t>
  </si>
  <si>
    <t>INGEMAB E.I.R.L.</t>
  </si>
  <si>
    <t>EDGARDO HERNANDEZ TORO</t>
  </si>
  <si>
    <t>RICARDO ZEPEDA ROJAS</t>
  </si>
  <si>
    <t>WILLIAM CARLOS MAMANI TICUNA</t>
  </si>
  <si>
    <t>MATÍAS JOSÉ PLANAS INFANTE</t>
  </si>
  <si>
    <t>INSERCOL LTDA.</t>
  </si>
  <si>
    <t>CONSTRUCTORA E INGENIERIA INGESEP LTDA.</t>
  </si>
  <si>
    <t>GASTÓN</t>
  </si>
  <si>
    <t>JPS INGENIERIA Y CONSTRUCCION E.I.R.L.</t>
  </si>
  <si>
    <t>INGENIERÍA ALEMANA S.A.</t>
  </si>
  <si>
    <t>COLCHANE</t>
  </si>
  <si>
    <t>ASISTENCIA TÉCNICA PROFESIONAL PARA EL MUNICIPIO DE COLCHANE</t>
  </si>
  <si>
    <t>CONTRATACION DE PROFESIONALES PARA CATASTRO Y ELABORACION DE PROYECTOS DE RECONSTRUCCION DE VIVIENDAS POST TERREMOTO IQUIQUE</t>
  </si>
  <si>
    <t>ESTUDIO DE MÍNIMO COSTO Y LOCALIZACIÓN DE SITIO, RELLENO SANITARIO MANCOMUNADO</t>
  </si>
  <si>
    <t>ESTUDIO PARA EL DISEÑO DE LA CONSTRUCCIÓN SISTEMA DE ALCANTARILLADO Y TRATAMIENTO DE AGUAS SERVIDAS DE CHANAVAYITA COMUNA DE IQUIQUE</t>
  </si>
  <si>
    <t>REP. SIST. DE TRAT. DE A.S. CALETA LOS VERDES</t>
  </si>
  <si>
    <t>REPOSICIÓN EQUIPOS PLANTA DE TRATAMIENTO DE AGUAS SERVIDAS PICA-MATILLA</t>
  </si>
  <si>
    <t>CONTINUIDAD DE ASISTENCIA TÉCNICA PARA LA ELABORACIÓN DE PROYECTOS DE RECONSTRUCCIÓN..</t>
  </si>
  <si>
    <t>RED DE ALCANTARILLADO Y NORMALIZACIÓN RED DE AGUA POTABLE SECTOR LAS QUINTAS</t>
  </si>
  <si>
    <t>CONSTRUCCION 34 SOLUCIONES SANITARIAS,DIV. U. VEC., ANTOFAGASTA</t>
  </si>
  <si>
    <t>CONSTRUCCION DE CONEXION A COLECTOR DE AGUAS SERVIDAS Y ARRANQUE DE AGUA POTABLE, EN CALLE ORELLA N° 1519 Y DOLORES N° 1640, DE LA COMUNA DE TOCOPILLA</t>
  </si>
  <si>
    <t>PRUEBAS DE BOMBEO SISTEMAS DE AGUA POTABLE RURAL, VARIAS LOCALIDADES, ALTO DEL CARMEN</t>
  </si>
  <si>
    <t>CHAÑARAL</t>
  </si>
  <si>
    <t>CONSTRUCCION PLANTA FOTOVOLTAICA CALETA PAN DE AZUCAR</t>
  </si>
  <si>
    <t>FREIRINA</t>
  </si>
  <si>
    <t>ELABORACION Y APOYO EN PROYECTOS DE SANEAMIENTO SANITARIO</t>
  </si>
  <si>
    <t>ESTUDIO MECANICA DE SUELOS MACROLOTEOS MAITENCILLO Y VICUÑA MACKENNA ALTO</t>
  </si>
  <si>
    <t>CONSTRUCCIÓN DE SISTEMA DE ALCANTARILLADO Y OBRAS COMPLEMENTARIAS LOTEO MAITENCILLO ALTO</t>
  </si>
  <si>
    <t>CONSTRUCCION SOLUCIONES SANITARIAS Y OBRAS COMPLEMENTARIAS CARRIZAL BAJO</t>
  </si>
  <si>
    <t>ADQUISICIÓN TERRENO PARA VIVIENDAS SOCIALES SECTOR CHACRA MARTINEZ, VALLENAR</t>
  </si>
  <si>
    <t>MEJORAMIENTO PLANTA ELEVADORA DE AGUAS SERVIDAS, SECTOR LA TURBINA</t>
  </si>
  <si>
    <t>ADQUISICIÓN DE TERRENO PARA COMITÉS DE VIVIENDAS CATALINA ROSSELOT Y VILLA EL ROSARIO, SECTOR LOMAS DE CASUTO, ANDACOLLO.</t>
  </si>
  <si>
    <t>DISEÑO DE SOLUCIONES SANITARIAS EN BENEFICIO DE FAMILIAS VULNERABLES DE LA COMUNA DE ANDACOLLO</t>
  </si>
  <si>
    <t>PLAN DE CIERRE Y ABANDONO VERTEDERO EL GALLO (MUNICIPAL)</t>
  </si>
  <si>
    <t>URBANIZACIÓN DE TERRENOS SECTOR PUERTO OSCURO</t>
  </si>
  <si>
    <t>EXTENSION RED AGUA POTABLE Y RED DE ALCANTARILLADO, CALLES ROSA VICENCIO ORIENTE Y PONIENTE, CANELA ALTA</t>
  </si>
  <si>
    <t>COMBARBALÁ</t>
  </si>
  <si>
    <t>ELABORACIÓN DE PROYECTOS DE ENERGIZACIÓN, RESIDUOS SÓLIDOS Y SANEAMIENTO SANITARIO</t>
  </si>
  <si>
    <t>CIERRE PERIMETRAL VERTEDERO MUNICIPAL</t>
  </si>
  <si>
    <t>HABILITACIÓN PLANTA DE TRATAMIENTO DE AGUAS SERVIDAS, QUILITAPIA</t>
  </si>
  <si>
    <t>HABILITACIÓN PLANTAS DE TRATAMIENTO DE AGUAS SERVIDAS, VARIOS SECTORES RURALES</t>
  </si>
  <si>
    <t>INSTALACIÓN DE ESTANQUES DE ACUMULACIÓN DE AGUA, VARIOS SECTORES RURALES, COMBARBALÁ</t>
  </si>
  <si>
    <t>SANEAMIENTO SANITARIO PAN DE AZÚCAR I ETAPA</t>
  </si>
  <si>
    <t>CONSTRUCCIÓN RELLENO SANITARIO INTERPROVINCIAL</t>
  </si>
  <si>
    <t>SISTEMA A.P.R. SECTOR LAS CAÑAS SUR</t>
  </si>
  <si>
    <t>CONSTRUCCIÓN COLECTOR AVDA. LA CONCEPCIÓN, ILLAPEL</t>
  </si>
  <si>
    <t>MEJORAMIENTO AGUA POTABLE Y AGUAS SERVIDAS UNIÓN LAS MAJADITAS</t>
  </si>
  <si>
    <t>LA SERENA</t>
  </si>
  <si>
    <t>SANEAMIENTO SANITARIO DE VARIAS LOCALIDADES DE LA COMUNA DE LA SERENA</t>
  </si>
  <si>
    <t>GENERACIÓN DE PROYECTOS DE SANEAMIENTO SANITARIO, COMUNA DE LOS VILOS</t>
  </si>
  <si>
    <t>PROYECTO EXTENSIÓN DE RED DE AGUA POTABLE Y ALCANTARILLADO, CALLE 5 SUR, LOS VILOS</t>
  </si>
  <si>
    <t>ADQUISICIÓN DE TERRENO COMITÉ PRO-CASA ADONAY, CUIDAD EL PALQUI, COMUNA DE MONTE PATRIA</t>
  </si>
  <si>
    <t>ADQUISICIÓN DE TERRENO COMITÉ PRO-CASA PORVENIR , LOCALIDAD DE HUANA, COMUNA DE MONTE PATRIA</t>
  </si>
  <si>
    <t>CONSTRUCCION SISTEMA DE HIDRONEUMATICO CESFAM CAREN, EL PALQUI Y CH. ALTO.</t>
  </si>
  <si>
    <t>ASISTENCIA TÉCNICA PARA GENERACIÓN DE PROYECTOS ENERGÉTICOS PARA POTENCIAR SECTORES DE LA COMUNA DE OVALLE.</t>
  </si>
  <si>
    <t>IDENTIFICACIÓN ASENTAMIENTOS RURALES CON DÉFICIT SANITARIO</t>
  </si>
  <si>
    <t>CCS LOCALIDAD DE EL TRAPICHE</t>
  </si>
  <si>
    <t>PROYECTO DE EFICIENCIA ENERGÉTICA EN EL SISTEMA DE ALUMBRADO PÚBLICO COMUNAL</t>
  </si>
  <si>
    <t>EXTENSIÓN DE RED DE DISTRIBUCIÓN AGUA POTABLE RURAL LORENZO PERALTA, PUNILLA, COMUNA DE OVALLE</t>
  </si>
  <si>
    <t>PAIHUANO</t>
  </si>
  <si>
    <t>ASISTENCIA TECNICA PARA ELABORACION PROYECTOS AGUA POTABLE Y ALCANTARILLADO EN SECTORES SEMI-CONCENTRADOS Y DISPERSOS COMUNA PAIHUANO</t>
  </si>
  <si>
    <t>C.C.S. LOC. DE LA HIGUERA, GRANJITA Y EL HINOJO</t>
  </si>
  <si>
    <t>CONTRUCCIÓN ALCANTARILLADO PÚBLICO SECTOR EL HIGUERAL</t>
  </si>
  <si>
    <t>MEJORAMIENTO INTEGRAL AGUA POTABLE Y ALCANTARILLADO, CALLE FREIRE, PUEBLO VIEJO</t>
  </si>
  <si>
    <t>EVALUACIÓN DE EJECUCIÓN DE LA OBRA CONSTRUCCIÓN SISTEMA DE TRATAMIENTO DE AGUAS SERVIDAS DE HURTADO</t>
  </si>
  <si>
    <t>C.C.S. ARBOLEDA - EL TEBAL PANGUESILLO Y CHUCHIÑI</t>
  </si>
  <si>
    <t>CONSTRUCCIÓN SOLUCIONES SANITARIAS CUNCUMÉN Y SAN AGUSTÍN</t>
  </si>
  <si>
    <t>PLAN DE CIERRE VERTEDERO EL QUEÑE</t>
  </si>
  <si>
    <t>MEJORAMIENTO, PROFUNDIZACION Y HABILITACION POZO EXISTENTE EN CANCHA N°2, SALAMANCA</t>
  </si>
  <si>
    <t>MEJORAMIENTO PTAS GUALLIGUAICA</t>
  </si>
  <si>
    <t>NORMALIZACION Y HABILITACION DEL SUMINISTRO DE ENERGIA ELECTRICA DEL SECTOR RURAL SAN JOSE.</t>
  </si>
  <si>
    <t>RECAMBIO PARQUE ILUMINACIÓN PUBLICA URBANO, COMUNA DE CABILDO</t>
  </si>
  <si>
    <t>ELABORACIÓN DE PROYECTOS DE AGUA POTABLE Y ALCANTARILLADO DE LOS SECTORES “LAS TOMILLAS” Y “EL PATAGUAL”</t>
  </si>
  <si>
    <t>EXTENSIÓN RED DE ALCANTARILLADO POBLACIÓN ARTURO PRAT</t>
  </si>
  <si>
    <t>EXTENSIÓN RED DE ALCANTARILLADO SECTOR VALLE ALEGRE ETAPA II</t>
  </si>
  <si>
    <t>SANEAMIENTO DIVERSOS SECTORES DOS</t>
  </si>
  <si>
    <t>CENTRO DE TRATAMIENTO INTERMEDIO DE RSD</t>
  </si>
  <si>
    <t>CONSTRUCCION ALCANTARILLADO Y PTA. TRATAMIENTO AGUAS SERV. LA PLAYA</t>
  </si>
  <si>
    <t>CONSTRUCCIÓN SISTEMA DE ALCANTARILLADO Y TRATAMIENTO DE AGUAS SERVIDAS LA VIÑILLA</t>
  </si>
  <si>
    <t>CONSTRUCCIÓN SISTEMA DE ALCANTARILLADO Y TRATAMIENTO DE AGUAS SERVIDAS LO OROZCO</t>
  </si>
  <si>
    <t>CONSTRUCCIÓN SISTEMA DE ALCANTARILLADO Y TRATAMIENTO DE AGUAS SERVIDAS LO VÁSQUEZ</t>
  </si>
  <si>
    <t>ESTUDIO DE SANIAMIENTO SANITARIO INTEGRAL EN EL SECTOR PUNTA DE TRALCACOMUNA EL QUISCO</t>
  </si>
  <si>
    <t>CONSTRUCCIÓN AGUA POTABLE Y ALCANTARILLADO DIVERSOS SECTORES, HIJUELAS</t>
  </si>
  <si>
    <t>MEJORAMIENTO INTEGRAL POZO DE EXTRACCIÓN DE AGUA N°26 ALDEA EDUCATIVA</t>
  </si>
  <si>
    <t>MEJORAMIENTO Y AMPLIACIÓN DE LUMINARIAS DE ALUMBRADO PÚBLICO</t>
  </si>
  <si>
    <t>Valorización de Residuos</t>
  </si>
  <si>
    <t>PROGRAMA DE MINIMIZACIÓN DE RESIDUOS DOMICILIARIOS A TRAVES DE LA SEPARACIÓN EN ORIGEN EN LA COMUNA DE ISLA DE PASCUA</t>
  </si>
  <si>
    <t>DIAGNOSTICO, SEGUIMIENTO, CONTROL Y REACTIVACION DE LOS PROYECTOS SUBDERE EN LA COMUNA DE JUAN FERNÁNDEZ</t>
  </si>
  <si>
    <t>CONSTRUCCIÓN DE OBRAS SISTEMAS AGUA POTABLE Y ALCANTARILLADO LOTEO DE VIVIENDAS EL ESCOCÉS</t>
  </si>
  <si>
    <t>ESTUDIO PARA ACTUALIZACIÓN DISEÑO DE INGENIERÍA DEL PROYECTO AMPLIACIÓN DE SERVICIO DE AGUA POTABLE RURAL VALLE HERMOSO</t>
  </si>
  <si>
    <t>SANEAMIENTO SECTOR TABOLANGO</t>
  </si>
  <si>
    <t>CONSTRUCCIÓN SANEAMIENTO SANITARIO SECTOR CAI CAI, COMUNA DE LIMACHE</t>
  </si>
  <si>
    <t>ASOCIATIVIDAD PARA REHAB. Y/O CIERRE P.T.A.S. VARIAS COMUNAS</t>
  </si>
  <si>
    <t xml:space="preserve">DISEÑO RED ALCANTARILLADO Y PLANTA DE TRATAMIENTOS SECTOR RURAL LA ESTANCILLA </t>
  </si>
  <si>
    <t>APOYO TECNICO PARA PROGRAMA DE MINIMIZACIÒN DE RSD, COMUNA DE LOS ANDES</t>
  </si>
  <si>
    <t>DIAGNOSTICO Y ASISTENCIA TÉCNICA SANEAMIENTOS SANITARIOS DE ACANTARILLADO, COMUNA DE LOS ANDES</t>
  </si>
  <si>
    <t>ESTUDIO PARA LA REHABILITACIÓN DE LA PLANTA DE TRATAMIENTO DE AGUAS SERVIDAS, SECTOR RIO BLANCO, COMUNA DE LOS ANDES</t>
  </si>
  <si>
    <t>NOGALES</t>
  </si>
  <si>
    <t>ADQUISICIÓN DE TERRENO PARA PROYECTO HABITACIONAL EN LA COMUNA DE NOGALES</t>
  </si>
  <si>
    <t>ESTUDIO DE ALTERNATIVAS DE SOLUCIÓN PARA LA RECOLECCIÓN, TRATAMIENTO Y DISPOSICIÓN FINAL DE AGUAS SERVIDAS, DISTRITO EL MELÓN, COMUNA DE NOGALES</t>
  </si>
  <si>
    <t>ADQUISICIÓN DE TERRENO PARA PROYECTO HABITACIONAL VILLA EL ROSARIO, OLMUÉ</t>
  </si>
  <si>
    <t>ASISTENCIA TECNICA, PARA LA GENERACION DE PROYECTOS DE LA COMUNA DE OLMUE</t>
  </si>
  <si>
    <t>CONTRATACION DE SERVICIOS PROFESIONALES DE ASISTENCIA TECNICA, PARA LA GENERACION DE PROYECTOS DE LA COMUNA DE OLMUE</t>
  </si>
  <si>
    <t>ESTUDIO EFICIENCIA ENERGETICA ALUMBRADO PÚBLICO COMUNA DE OLMUE.</t>
  </si>
  <si>
    <t>AMPLIACIÓN SISTEMA A. P. R. DISTRIBUCIÓN ESTANQUE LO SALAS Nº 2 A 21 DE MAYO POR CERRO</t>
  </si>
  <si>
    <t>PANQUEHUE</t>
  </si>
  <si>
    <t>TERMINACIÓN PTAS PANQUEHUE</t>
  </si>
  <si>
    <t>SANEAMIENTO DE TITULOS COMUNA DE PANQUEHUE</t>
  </si>
  <si>
    <t>ASESORÍA PARA TRAMITACION Y APROBACION DE SERVIDUMBRES Y COMUNIDADES ALCANTARILLADO SANEAMIENTO BASICO PULLALLY, COMUNA DE PAPUDO</t>
  </si>
  <si>
    <t>CONSTRUCCION ARRANQUES DE AGUA POTABLE Y UNIONES DOMICILIARIAS DE ALCANTARILLADO EN PULLALLY PAPUDO</t>
  </si>
  <si>
    <t>MEJORAMIENTO AVENIDA LAS SALINAS ORIENTE, SECTOR PULLALLY</t>
  </si>
  <si>
    <t>ASISTENCIA TECNICA PARA LA ELABORACION DE PROYECTOS</t>
  </si>
  <si>
    <t>ASISTENCIA TECNICA PARA ELABORACIÓN DE DISEÑOS DE SISTEMAS DE ALCANTARILLADO VARIOS SECTORES RURALES DE LA COMUNA DE PUTAENDO II ETAPA</t>
  </si>
  <si>
    <t>ESTUDIO PARA ELABORACION DE DECLARATORIA DE M. H. NACIONAL CORRALES DEL CHALACO</t>
  </si>
  <si>
    <t>QUILLOTA</t>
  </si>
  <si>
    <t>OBRAS COMPLEMENTARIAS RESCATE ARQUEOLÓGICO PORTAL SAN PEDRO, QUILLOTA</t>
  </si>
  <si>
    <t>QUILPUÉ</t>
  </si>
  <si>
    <t>OBRAS DE URBANIZACIÓN EN LOTEOS DE LA COMUNA</t>
  </si>
  <si>
    <t>ASISTENCIA TECNICA PARA ELABORACION DE PROYECTOS SANITARIOS COMUNA DE QUINTERO.</t>
  </si>
  <si>
    <t>RINCONADA</t>
  </si>
  <si>
    <t>ASISTENCIA TECNICA PARA EL DESARROLLO DE DISEÑOS DE PROYECTOS DIFERENTES SECTORES DE LA COMUNA, RINCONADA</t>
  </si>
  <si>
    <t>SAN ESTEBAN</t>
  </si>
  <si>
    <t>DISEÑO DE SANEAMIENTO SANITARIO Y ELECTRIFICACIÓN EN DIVERSOS SECTORES DE LA COMUNA DE SAN ESTEBAN</t>
  </si>
  <si>
    <t>ELECTRIFICACION SECTOR LOS ESPINOS CAMINO INTERNACIONAL COMUNA DE SAN ESTEBAN</t>
  </si>
  <si>
    <t>ASISTENCIA TÉCNICA PARA LA ELABORACIÓN DE DISEÑOS DE SISTEMAS DE ALCANTARILLADO VARIOS SECTORES RURALES DE LA COMUNA DE SAN FELIPE, SEGUNDA PARTE</t>
  </si>
  <si>
    <t>CONSTRUCCIÓN EXTENSION DE MATRIZ DE AGUA POTABLE SECTOR TRES ESQUINAS , SAN FELIPE</t>
  </si>
  <si>
    <t>ASISTENCIA TECNICA U.V. Nº 14, 15, 16, 17, 18, 19, 60, 61, 62, 63, 66, 98, 156 Y 186 VALPARAISO</t>
  </si>
  <si>
    <t>PLAN COMPLEMENTARIO DE GESTION SOCIAL PROYECTO CONSTRUCCIÓN LOTES CON SERVICIO SECTOR LA ISLA, SAN ROQUE, VALPARAÍSO</t>
  </si>
  <si>
    <t>ELABORACION DEL PLAN DE GESTIÓN INTEGRAL DE RESIDUOS SÓLIDOS MUNICIPALES DE LA COMUNA DE VALPARAÍSO</t>
  </si>
  <si>
    <t>SANEAMIENTO SANITARIO CERRO EL LITRE</t>
  </si>
  <si>
    <t>SANEAMIENTO SANITARIO CERRO MARIPOSA</t>
  </si>
  <si>
    <t>SANEAMIENTO SANITARIO US. VS. N°12 Y 99</t>
  </si>
  <si>
    <t>URBANO U.V. N°27 CERRO SAN JUAN DE DIOS</t>
  </si>
  <si>
    <t>OPTIMIZACION DE VIVIENDAS DE EMERGENCIA Y SERVICIOS BÁSICOS CERROS DE VALPARAÍSO</t>
  </si>
  <si>
    <t>VILLA ALEMANA</t>
  </si>
  <si>
    <t>ESTUDIO PARA EL DISEÑO DEL PLAN DE CIERRE CON OPERACION Y SELLADO DEL VERTEDERO DE LA COMUNA DE VILLA ALEMANA</t>
  </si>
  <si>
    <t>EXT.RED ALC. CALLES CARRERA, MARCONI, A, FIGUEROA, ALTAMIRANO, ALC. MORRISON Y E</t>
  </si>
  <si>
    <t>VIÑA DEL MAR</t>
  </si>
  <si>
    <t>EXTENS. DE RED DE AGUA POTABLE PARA CALLE LOS CLAVELES Y CALLE LAS TERRAZAS (EX-PASAJE 3) VILLA LAS TERRAZAS</t>
  </si>
  <si>
    <t>CHIMBARONGO</t>
  </si>
  <si>
    <t>GENERACIÓN DE PROYECTOS DE SOLUCIONES SANITARIAS PARA ZONAS RURALES DE LA COMUNA DE CHIMBARONGO</t>
  </si>
  <si>
    <t>C.C.S. CILLA CONVENTO VIEJO Y SECTOR URBANO</t>
  </si>
  <si>
    <t>SANEAMIENTO TERRENOS CONSTRUCCIÓN CASETAS SANITARIAS SECTOR TINGIRIRICA</t>
  </si>
  <si>
    <t>ADQUISICIÓN DE TERRENO PARA PROYECTO HABITACIONAL LOTEO NUEVA ESPERANZA</t>
  </si>
  <si>
    <t>GENERACIÓN DE PROYECTOS DE SANEAMIENTO SANITARIO INTEGRAL SECTORES: VILLA ESTANCILLA, TUNCA, TUNCAHUE, MIRAFLORES, LA BLANQUINA Y VILLA LOS ANDES.</t>
  </si>
  <si>
    <t>CONSTRUCCION CASETAS SANITARIAS LO MIRANDA - DOÑIHUE</t>
  </si>
  <si>
    <t>GRANEROS</t>
  </si>
  <si>
    <t>C.C.S. LA COMPAÑÍA</t>
  </si>
  <si>
    <t>EFICIENCIA ENERGÉTICA EN EL SISTEMA DE ALUMBRADO PÚBLICO</t>
  </si>
  <si>
    <t>LAS CABRAS</t>
  </si>
  <si>
    <t>ADQUISICION TERRENO CLUB DEPORTIVO SANTA MARTA</t>
  </si>
  <si>
    <t>C.C.S. SECTOR LLALLAUQUÉN</t>
  </si>
  <si>
    <t>C.C.S. SECTOR LLAVERÍA - EL DURAZNO</t>
  </si>
  <si>
    <t>C.C.S. LITUECHE III ETAPA</t>
  </si>
  <si>
    <t>CONSTRUCCIÓN CASETAS SANITARIAS HACIENDA DE LOLOL, RINCON LOS UBILLAS, EL MOLINO Y PUNTA DE LA PIEDRA</t>
  </si>
  <si>
    <t>ESTUDIO DE EFICIENCIA ENERGETICA EN EL SISTEMA DE ALUMBRADO PUBLICO, COMUNA MACHALI</t>
  </si>
  <si>
    <t>MALLOA</t>
  </si>
  <si>
    <t>PROGRAMA DE ASISTENCIA TÉCNICA PARA PROYECTOS DE SANEAMIENTO SANITARIO MALLOA</t>
  </si>
  <si>
    <t>CCS CARACOLES</t>
  </si>
  <si>
    <t>CCS CORCOLÉN</t>
  </si>
  <si>
    <t>CCS PANQUEHUE</t>
  </si>
  <si>
    <t>CCS PELEQUÉN VIEJO - PORTEZUELO</t>
  </si>
  <si>
    <t>MARCHIHUE</t>
  </si>
  <si>
    <t>CCS RINCONADA DE ALCONES</t>
  </si>
  <si>
    <t>MOSTAZAL</t>
  </si>
  <si>
    <t>CONSTRUCCION CASETAS SANITARIAS SECTOR EL ROBLE, MOSTAZAL</t>
  </si>
  <si>
    <t>NANCAGUA</t>
  </si>
  <si>
    <t>C.C.S DIVERSOS SECTORES</t>
  </si>
  <si>
    <t>CCS SECTOR CUNACO</t>
  </si>
  <si>
    <t>EVALUACIÓN DAÑOS ESTRUC., CONECTIVIDAD, ALC. Y SERVICIOS BÁSICOS</t>
  </si>
  <si>
    <t>C.C.S. SECTOR CUNACO</t>
  </si>
  <si>
    <t>CONSTRUCCION P.T.A.S. VILLA NUEVO SIGLO, SECTOR PUQUILLAY ALTO</t>
  </si>
  <si>
    <t>NAVIDAD</t>
  </si>
  <si>
    <t>ASISTENCIA TÉCNICA PARA PROYECTOS DE SANEAMIENTO SANITARIO EN DISTINTAS LOCALIDADES DE LA COMUNA DE NAVIDAD</t>
  </si>
  <si>
    <t>CONSTRUCCION CASETAS SANITARIAS RAPEL DE NAVIDAD</t>
  </si>
  <si>
    <t>ADQUISICION TERRENO EL BAJO</t>
  </si>
  <si>
    <t>CCS OLIVAR BAJO Y RINCÓN DEL ABRA</t>
  </si>
  <si>
    <t>CONSTRUCCION CASETAS SANITARIAS GULTRO LO CONTI II ETAPA, OLIVAR</t>
  </si>
  <si>
    <t>ADQUISICION DE TERRENO COMITE DE VIVIENDA BICENTENARIO</t>
  </si>
  <si>
    <t>CONSTRUCCION CASETAS SANITARIAS EL HUIQUE, PALMILLA</t>
  </si>
  <si>
    <t>C.C.S. RINCONADA DE PALMILLA, LIHUEIMO Y RINCONADA DE PERAILILLO</t>
  </si>
  <si>
    <t>C.C.S. SAN FRANCISCO</t>
  </si>
  <si>
    <t>CONSTRUCCION DE CASETAS SANITARIAS LOCALIDAD SAN FRANCISCO, PALMILLA</t>
  </si>
  <si>
    <t>CONSTRUCCIÓN CASETAS SANITARIAS DE BUCALEMU, COMUNA PAREDONES</t>
  </si>
  <si>
    <t>CONSTRUCCIÓN CASETAS SANITARIAS LOCALIDAD DE BUCALEMU</t>
  </si>
  <si>
    <t>CCS LA TROYA SUR - SAN JAVIER DE LIHUEIMO</t>
  </si>
  <si>
    <t>ADQUISICION DE TERRENO COMITE VIVIENDA DOÑA MORELIA</t>
  </si>
  <si>
    <t>PICHIDEGUA</t>
  </si>
  <si>
    <t>CCS PATAGUAS CERRO II ETAPA</t>
  </si>
  <si>
    <t>PICHILEMU</t>
  </si>
  <si>
    <t>C.C.S. PICHILEMU URBANO</t>
  </si>
  <si>
    <t>MEJORAMIENTO Y AMPLIACION SISTEMA APR CAHUIL-PICHILEMU</t>
  </si>
  <si>
    <t>PLACILLA</t>
  </si>
  <si>
    <t>CONSTRUCCIÓN CASETAS SANITARIAS RINCONADA MANANTIALES COMUNA DE PLACILLA</t>
  </si>
  <si>
    <t>2° ETAPA CONTRAPARTE TÉCNICA CONSTRUCCIÓN CASETAS SANITARIAS NILAHUE CORNEJO, PUMANQUE</t>
  </si>
  <si>
    <t>COMPRA DE TERRENO PARA PROYECTOS HABITACIONALES</t>
  </si>
  <si>
    <t>CATASTRO DE SANEAMIENTO SANITARIO POBLACIÓN COOPERATIVA FEDERICO KOKE, RANCAGUA</t>
  </si>
  <si>
    <t>ADQUISICION TERRENO COMITE JUAN PABLO II CHANQUEAHUE</t>
  </si>
  <si>
    <t>REPOSICION ALUMBRADO PUBLICO DE RENGO</t>
  </si>
  <si>
    <t>CCS CALLE LOS CÉSARES</t>
  </si>
  <si>
    <t>CCS SECTOR LA ISLA</t>
  </si>
  <si>
    <t>REQUINOA</t>
  </si>
  <si>
    <t>ADQUISICION DE TERRENO PARA CONSTRUCCION DE VIVIENDAS SECTOR EL ABRA. REQUINOA</t>
  </si>
  <si>
    <t>C.C.S. SECTOR EL ABRA</t>
  </si>
  <si>
    <t>SAN VICENTE</t>
  </si>
  <si>
    <t>CONTRAPARTE TÉCNICA, CCS. LOCALIDAD DE ZUÑIGA.</t>
  </si>
  <si>
    <t>C.C.S. LOCALIDAD DE ZUÑIGA</t>
  </si>
  <si>
    <t>C.C.S. QUINAHUE</t>
  </si>
  <si>
    <t>C.C.S. SECTOR ISLA DEL GUINDO Y CHOMEDAHUE</t>
  </si>
  <si>
    <t>CAUQUENES</t>
  </si>
  <si>
    <t>CONTRATACIÓN DE ASISTENCIA TECNICA PROFESIONAL PARA INICIATIVAS DE SANEAMIENTO BASICO COMUNA DE CAUQUENES</t>
  </si>
  <si>
    <t>CONTRATACIÓN DE PROFESIONALES PARA LA GESTION DE PROYECTOS COMUNA DE CAUQUENES</t>
  </si>
  <si>
    <t>C.C.S. LOCALIDAD DE SAUZAL</t>
  </si>
  <si>
    <t>SIST. ALCANTARILLADO POBL. SAN ESTEBAN, BELLA UNIÓN Y VILLA LOS JARDINES</t>
  </si>
  <si>
    <t>C.C.S. CARRIZAL</t>
  </si>
  <si>
    <t>C.C.S. Y ALCANTARILLADO JUNQUILLAR-MAROMILLAS</t>
  </si>
  <si>
    <t>CONSTRUCCIÓN CONEXIONES Y CASETAS SANITARIAS SANTA OLGA</t>
  </si>
  <si>
    <t>MODIFICACIÓN E IMPLEMENTACIÓN PLANTA DE TRATAMIENTO AGUAS SERV. STA OLGA</t>
  </si>
  <si>
    <t>CONTRATACION DE 02 PROFESIONALES Y UN TÉCNICO PARA EL SANEAMIENTO SANITARIO DE LA COMUNA</t>
  </si>
  <si>
    <t>PROYECTOS DE SANEAMIENTO SANITARIO DIVERSOS SECTORES DE LA COMUNA</t>
  </si>
  <si>
    <t>AMPLIACIÓN RED DE AGUA POTABLE Y ALCANTARILLADO SECTOR LA OBRA</t>
  </si>
  <si>
    <t>CCS GRUPO HABITACIONAL DRAGONES</t>
  </si>
  <si>
    <t>ESTUDIO DE EFICIENCIAENERGETICA EN LA COMUNA DE CURICO</t>
  </si>
  <si>
    <t>CONSTRUCCIÓN ENTUBAMIENTO CANAL SECTOR AVENIDA EL BOLDO</t>
  </si>
  <si>
    <t>EMPEDRADO</t>
  </si>
  <si>
    <t>SANEAMIENTO SANITARIO DIVERSOS SECTORES DE EMPEDRADO</t>
  </si>
  <si>
    <t>ASISTENCIA TÉCNICA PARA LA ELABORACIÓN DE PROYECTOS DE SANEAMIENTO RURAL, ALCANTARILLADO, AGUA POTABLE Y SERVICIOS BÁSICOS DE LA COMUNA DE HUALAÑÉ</t>
  </si>
  <si>
    <t>CONSTRUCCIÓN PLANTA DE TRATAMIENTO DE AGUAS SERVIDAS Y MEJORAMIENTO SISTEMA DE AGUA POTABLE VILLA EL EFUERZO DE HUALAÑÉ</t>
  </si>
  <si>
    <t>CONSTRUCCIÓN RED AGUA POTABLE Y ALCANTARILLADO A.S. PJE. HERRERA</t>
  </si>
  <si>
    <t>CONSTRUCCION UNIONES DOMICILIARIAS RED DE AGUA POTABLE Y ALCANTARILLADO EX LÍNEA FERREA-HUALAÑÉ, COMUNA DE HUALAÑÉ</t>
  </si>
  <si>
    <t>ASISTENCIA TECNICA PARA LA ELABORACIÓN DE PROYECTOS Y CONSTRUCCIÓN DE SOLUCIONES SANITARIAS EN DIVERSOS SECTORES DE LA COMUNA</t>
  </si>
  <si>
    <t>ESTUDIO DE EFICIENCIA ENERGETICA PARA LA COMUNA DE LICANTÉN</t>
  </si>
  <si>
    <t>EXTENSIÓN ALCANTARILLADO DE AGUAS SERVIDAS CALLE CIRO BOETTO</t>
  </si>
  <si>
    <t>MEJORAMIENTO Y AMPLIACIÓN SERVICIO AGUA POTABLE RURAL LORA</t>
  </si>
  <si>
    <t>ASISTENCIA TÉCNICA PROYECTOS PMB COMUNA DE LINARES</t>
  </si>
  <si>
    <t>RED DE ALCANTARILLADO, MEJORAMIENTO Y EXTENSIÓN RED A.P. SECTOR LAS HORNILLAS</t>
  </si>
  <si>
    <t>ASESORÍA EN INSPECCIÓN TÉCNICA PROYECTO AGUA FRÍA DE LINARES</t>
  </si>
  <si>
    <t>CONSTRUCCIÓN RED DE ALCANTARILLADO Y EXTENSIÓN RED DE A.P. SECTOR AGUA FRÍA</t>
  </si>
  <si>
    <t>ESTUDIO AMPLIACION RED DE AGUA POTABLE APR LA TERCERA - LOMAS DE LA TERCERA,LONGAVÍ</t>
  </si>
  <si>
    <t>ESTUDIO DE MEJORAMIENTO Y EXTENSIÓN DE AGUA POTABLE RURAL SAN GABRIEL, LA AGUADA, SECTOR ALTO LLOLLINCO Y OTROS</t>
  </si>
  <si>
    <t>ESTUDIO DE MEJORAMIENTO Y EXTENSIÓN DE APR LAS MERCEDES-PAIHUEN, SECTOR CALLEJÓN LOS SANHUESAS, LONGAVÍ</t>
  </si>
  <si>
    <t>ESTUDIO DE MEJORAMIENTO Y EXTENSIÓN DE APR PASO CUÑAO, VILLA CUNACO</t>
  </si>
  <si>
    <t>ESTUDIO DE MEJORAMIENTO Y EXTENSIÓN DE APR, LLANO LAS PIEDRAS, LOMAS DEL RÍO, SECTOR LA QUINTA, LONGAVÍ</t>
  </si>
  <si>
    <t>ESTUDIO PLANTA DE TRATAMIENTO DE AGUAS SERVIDAS Y ALCANTARILLADO, POBLACIÓN BARRIGA URRUTIA, LA TERCERA, COMUNA DE LONGAVÍ</t>
  </si>
  <si>
    <t>INSTALACIÓN SISTEMA DE ALCANTARILLADO Y MEJORAMIENTO SISTEMA APR LOS CRISTALES</t>
  </si>
  <si>
    <t>CONSTRUCCION RED DE COLECTORES, PLANTA TRATAMIENTO AS Y CONEXION SISTEMA A.P.R POB. ULTIMA ESPERANZA, LOS CRISTALES, LONGAVI</t>
  </si>
  <si>
    <t>ASISTENCIA TÉCNICA SANEAMIENTO SANITARIO DE VILLAS RURALES SEGUNDA ETAPA DE LA COMUNA DE MAULE</t>
  </si>
  <si>
    <t>SANEAMIENTO SANITARIO DIVERSOS SECTORES COMUNA DE MAULE</t>
  </si>
  <si>
    <t>ESTUDIO CONSTRUCCIÓN SISTEMA DE ALCANTARILLADO SECTOR DE CHACARILLAS, COMUNA DE MAULE</t>
  </si>
  <si>
    <t>RECUPERACIÓN DEL SISTEMA DE DESCONTAMINACIÓN COMUNITARIO DE AGUAS RESIDUALES</t>
  </si>
  <si>
    <t>MEJORAMIENTO DE LA RED DE ALCANTARILLADO DEL SECTOR DE UNIHUE</t>
  </si>
  <si>
    <t>MOLINA</t>
  </si>
  <si>
    <t>CONTRATACIÓN DE SERVICIOS PROFESIONALES DE ASISTENCIA TÉCNICA VARIAS LOCALIDADES COMUNA DE MOLINA</t>
  </si>
  <si>
    <t>C.C.S. EL CÓNDOR DOS ESQUINAS</t>
  </si>
  <si>
    <t>C.C.S. PICHINGAL</t>
  </si>
  <si>
    <t>CCS QUECHEREGUAS NORTE Y SUR</t>
  </si>
  <si>
    <t>CCS SECTOR ALUPENHUE</t>
  </si>
  <si>
    <t>CCS SECTOR DE ITAHUE</t>
  </si>
  <si>
    <t>MEJORAMIENTO ALUMBRADO PUBLICO RUTA K-15 LONTUE - MOLINA</t>
  </si>
  <si>
    <t>PARRAL</t>
  </si>
  <si>
    <t>ASISTENCIA TECNICA COMUNA DE PARRAL</t>
  </si>
  <si>
    <t>ASISTENCIA TÉCNICA DIVERSOS PROYECTOS COMUNA DE PARRAL</t>
  </si>
  <si>
    <t>ESTUDIO DE EFICIENCIA ENERGÉTICA EN EL SISTEMA DE ALUMBRADO PÚBLICO DE LA COMUNA DE PARRAL.-</t>
  </si>
  <si>
    <t>EXTENSIÓN REDES DE AGUA POTABLE Y ALCANTARILLADO LOTEO AVDA. 2 SUR INTERIOR</t>
  </si>
  <si>
    <t>ASESORIA COMPLEMENTARIA PROYECTOS MEJORAMIENTO DE BARRIOS, COMUNA DE PELARCO</t>
  </si>
  <si>
    <t>CONTRATACIÓN 2 PROFESIONALES PARA EL SANEAMIENTO SANITARIO DE LA COMUNA</t>
  </si>
  <si>
    <t>REGULARIZACIÓN Y DISEÑO DE SOLUCIONES SANITARIAS EN DIVERSOS SECTORES</t>
  </si>
  <si>
    <t>MEJORAMIENTO INTEGRAL SISTEMA DE ALCANTARILLADO Y PTAS PENCAHUE</t>
  </si>
  <si>
    <t>RAUCO</t>
  </si>
  <si>
    <t>CONTRATACIÓN DE ASESORÍA PROFESIONAL PARA FORMULAR Y DISEÑAR PROYECTOS DE SOLUCIONES SANITARIAS DIVERSOS SECTORES</t>
  </si>
  <si>
    <t>CCS GRUPO HABITACIONAL LOS PRADOS DE PALQUIBUDI</t>
  </si>
  <si>
    <t>CCS SECTOR EL PLUMERO</t>
  </si>
  <si>
    <t>CONSTRUCCIÓN PLANTA DE TRATAMIENTO DE AGUAS SERVIDAS POBLACIÓN QUICHARCO</t>
  </si>
  <si>
    <t>ASISTENCIA TÉCNICA CONTRA PARTE EN LA GENERACIÓN DE ANTEPROYECTOS Y PROYECTOS DE SANEAMIENTO SANITARIO EN DIVERSOS SECTORES DE LA COMUNA DE RÍO CLARO</t>
  </si>
  <si>
    <t>C.C.S. EL BOLSICO</t>
  </si>
  <si>
    <t>C.C.S. POBLACIÓN LA VEGA, SAN ENRIQUE Y VILLA MATTE</t>
  </si>
  <si>
    <t>PLAN DE CIERRE Y SELLADO DEL CENTRO DE DISPOSICIÓN FINAL DE RESIDUOS SÓLIDOS URBANOS DE LA COMUNA DE RÍO CLARO</t>
  </si>
  <si>
    <t>ROMERAL</t>
  </si>
  <si>
    <t>ASISTENCIA TÉCNICA EN LA EJECUCIÓN DE DISEÑOS DEL PROGRAMA DE SANEAMIENTO SANITARIO DE DIVERSOS SECTORES DE LA COMUNA DE ROMERAL</t>
  </si>
  <si>
    <t>URBANIZACIÓN LOTEO VILLA 2000</t>
  </si>
  <si>
    <t>DISEÑO PTAS SAGRADA FAMILIA</t>
  </si>
  <si>
    <t>ASISTENCIA LEGAL C.C.S. Y ALCANTARILLADO MARIPOSAS, QUERI Y QUEBRADA DE AGUA</t>
  </si>
  <si>
    <t xml:space="preserve">REPOSICIÓN EDIFICIO MUNICIPAL SAN CLEMENTE </t>
  </si>
  <si>
    <t>CONSTRUCCIÓN POZO PROFUNDO APR BAJO LIRCAY-PUNTA DE DIAMANTE</t>
  </si>
  <si>
    <t>SAN JAVIER</t>
  </si>
  <si>
    <t>ASISTENCIA PARA CATASTRO DE INFORMACION TÉCNICA PARA PROYECTOS SANITARIOS RURALES, SAN JAVIER</t>
  </si>
  <si>
    <t>C.C.S. MELOZAL SUR - EL GARROTE</t>
  </si>
  <si>
    <t xml:space="preserve">INGENIERIA PARA SUMINISTRO DE AGUA POTABLE SECTOR SAN RICARDO </t>
  </si>
  <si>
    <t>INSTALACION DE SERVICIO APR HUILLIBORGOA</t>
  </si>
  <si>
    <t>URBANIZACIÓN SECTOR LAS ROZAS</t>
  </si>
  <si>
    <t>TALCA</t>
  </si>
  <si>
    <t>C.C.S. PALMIRA</t>
  </si>
  <si>
    <t>CCS PANGUILEMO</t>
  </si>
  <si>
    <t>CCS SANTA CORINA</t>
  </si>
  <si>
    <t>CCS SANTA MARTA - MATA VERDE</t>
  </si>
  <si>
    <t>TERRENO PLANTA DE TRATAMIENTO DE AGUAS SERVIDAS LAS MORERAS</t>
  </si>
  <si>
    <t>ASISTENCIA TÉCNICA SANEAMIENTO SANITARIO COMUNA DE TENO</t>
  </si>
  <si>
    <t>C.C.S. MORZA BAJO</t>
  </si>
  <si>
    <t>ESTUDIO Y DISEÑO DE INGENIERÍA PARA LA CONSTRUCCIÓN DEL ALCANTARILLADO CON PLANTA DE TRATAMIENTOS DE AGUAS SERVIDAS SECTOR SANTA SUSANA</t>
  </si>
  <si>
    <t>ESTUDIO Y DISEÑO DE INGENIERÍA PARA LA SOLUCIÓN INTEGRAL DEL SISTEMA DE A.P.R. Y ALCANTARILLADO CON P.T.A.S. HACIENDA DE TENO</t>
  </si>
  <si>
    <t>ESTUDIO Y DISEÑO DE INGIENERIA PARA LA SOLUCION INTEGRAL DEL SISTEMA DE AGUA POTABLE RURAL Y ALCANTARILLADO CON PTAS SECTOR DEL CISNE</t>
  </si>
  <si>
    <t>ESTUDIO Y DISEÑO DE INGNIERÍA PARA LA SOLUCIÓN INTEGRAL DEL SISTEMA DE A.P.R. Y ALCANTARILLADO CON P.T.A.S. LAS MORERAS</t>
  </si>
  <si>
    <t>MEJORAMIENTO PLANTAS DE TRATAMIENTO DE AGUAS SERVIDAS DE SAN LEON DE MORZA, EL HERALDO Y LA ESTRELLA DE HUEMUL</t>
  </si>
  <si>
    <t>CONTRATACION DE UN INGENIERO PARA ELABORACIÓN DE PROYECTOS DE SOLUCIONES SANITARIAS EN LA COMUNA DE VICHUQUEN</t>
  </si>
  <si>
    <t>ESTUDIO DE SOLUCIONES SANITARIAS (ALC.) Y PAVIM. PARA LOCALIDAD DE RARÍN</t>
  </si>
  <si>
    <t>CONSTRUCCIÓN RED DE ALCANTARILLADO VILLORRIO COIBUNGO</t>
  </si>
  <si>
    <t>EXTENSIÓN RED DE AGUA POTABLE EL DURAZNO - LAGUNILLAS</t>
  </si>
  <si>
    <t>C.S.S. ORILLA DE MAULE</t>
  </si>
  <si>
    <t>MEJORAMIENTO Y AMPLIACIÓN RED AGUA POTABLE CALLAQUI</t>
  </si>
  <si>
    <t>SANEAMIENTO SANITARIO INTEGRAL DE DIVERSOS SECTORES, COMUNA DE ARAUCO</t>
  </si>
  <si>
    <t>HIDROGEOLÒGICO A.P. LOCALIDAD DISPERSA SECTOR CERRO COLORADO-CHEÑECO Y OTROS</t>
  </si>
  <si>
    <t>HIDROGEOLÒGICO A.P. LOCALIDAD DISPERSA SECTOR LOS ÑANCOS-MELIRUPO Y OTROS</t>
  </si>
  <si>
    <t>HIDROGEOLÒGICO A.P. LOCALIDAD DISPERSA SECTOR PEMEREHUE-LOMA LARGA Y OTROS</t>
  </si>
  <si>
    <t>HIDROGEOLÒGICO A.P. LOCALIDAD DISPERSA SECTOR RAQUI BAJO-RAQUI CHICO Y OTROS</t>
  </si>
  <si>
    <t>PROYECTO DE A.S. Y SANEAMIENTO DE A.P. SECTOR PUNTA DE CARAMPANGUE</t>
  </si>
  <si>
    <t>SANEAMIENTO SANITARIO INTEGRAL LOCALIDAD DE LLICO, COMUNA DE ARAUCO</t>
  </si>
  <si>
    <t>MEJ. P.T.A.S. LAS PEÑAS</t>
  </si>
  <si>
    <t>BULNES</t>
  </si>
  <si>
    <t>ADQUISICIÓN TERRENO PARA CONSTRUCCIÓN DE RECINTO DEPORTIVO Y RECREACIONAL, CANCHA YANINE, COMUNA DE BULNES</t>
  </si>
  <si>
    <t>PLAN DE CIERRE EXVERTEDERO COMUNA DE BULNES</t>
  </si>
  <si>
    <t>INSPECCIÓN TÉCNICA CCS VILLA NUEVA ESPERANZA Y VILLA ESPAÑA DE CABRERO</t>
  </si>
  <si>
    <t>ASISTENCIA TÉCNICA PARA LA ELABORACIÓN UN ESTUDIO DE DELIMITACIÓN DE POLIGONOS DE PROTECCIÓN DEL M. H. FUERTE TUCAPEL</t>
  </si>
  <si>
    <t>ESTUDIO SISTEMA DE AGUA POTABLE Y ALCANTARILLADO, SECTOR CUATRO TUBOS</t>
  </si>
  <si>
    <t>ESTUDIO SISTEMA DE AGUA POTABLE Y ALCANTARILLADO, SECTOR SANTA CAROLINA</t>
  </si>
  <si>
    <t>SANEAMIENTO SANITARIO SECTOR LOS PINOS</t>
  </si>
  <si>
    <t>ASISTENCIA TECNICA PROFESIONALES SANEAMIENTO SANITARIO INTEGRAL SECTORES RURALES LANALHUE SUR, POCUNO, TRANGUILBORO, COLLICO, HUAPE Y OTROS</t>
  </si>
  <si>
    <t>INSPECCIÓN TÉCNICA DE OBRA (ITO) PARA ABASTOS A.P. COMUNIDAD CACIQUE LLANCAO, JUAN IGNACIO CATRILEO, JOSE ANTONIO MELITA, PAILLACO, LENCANBOLDO Y</t>
  </si>
  <si>
    <t>RED DE DISTRIBUCION DE A.P., PLAN ABASTOS A.P. COMUNIDAD JUAN IGNACIO CATRILEO</t>
  </si>
  <si>
    <t>RED DE DISTRIBUCION DE A.P., PLAN DE ABASTOS A.P. COMUNIDAD JOSÉ ANTONIO MELITA</t>
  </si>
  <si>
    <t>SOLUCIONES PARTICULARES DE A.P., PLAN ABASTOS A.P. COMUNIDAD PAILLACO</t>
  </si>
  <si>
    <t>SOLUCIONES PARTICULARES DE A.P., PLAN ABASTOS A.P. COMUNIDAD SECTOR LENCANBOLDO</t>
  </si>
  <si>
    <t>SANEAMIENTO DE TITULOS, SECTOR DE ANTIQUINA Y CAYUCUPIL</t>
  </si>
  <si>
    <t>CHIGUAYANTE</t>
  </si>
  <si>
    <t>ASISTENCIA TECNICA LEGAL DE SANEAMIENTO DE TITULOS EN DIVERSAS LOCALIDADES URBANAS Y RURALES DE LA COMUNA DE CHILLÁN</t>
  </si>
  <si>
    <t>CONSTRUCCIÓN DE ALC. DE A.S., AGUA POTABLE E INFRAESTRUCTURA SANITARIA CALLE LOS MAÑIOS, CHILLÁN</t>
  </si>
  <si>
    <t>FSV CNT CAYUMANQUI 1º Y 2º ETAPA</t>
  </si>
  <si>
    <t>CONTRATACIÓN DE PROFESIONALES PARA EL DESARROLLO DE PROYECTOS EN DOS SECTORES DE LA COMUNA DE COBQUECURA</t>
  </si>
  <si>
    <t>CONSTRUCCIÓN CASETAS SANITARIAS Y SISTEMA INDIVIDUAL DE ALCANTARILLADO SECT. DE CHECURA, LEONERA, MAGDALENA ALTO, LOS CASTAÑOS Y TINAJACURA, COELEMU</t>
  </si>
  <si>
    <t>CONSTRUCCIÓN CASETAS SANITARIAS Y SISTEMA INDIVIDUAL DE ALCANTARILLADO SECTOR DE GUARILIHUE</t>
  </si>
  <si>
    <t>C.C.S. DIVERSOS SECTORES URBANOS</t>
  </si>
  <si>
    <t>DISEÑO EXTENSIÓN RED DE ALCANTARILLADO Y AGUA POTABLE, SECTOR LA PALMA, COMUNA DE COIHUECO</t>
  </si>
  <si>
    <t>S.S.I. MINAS DEL PRADO</t>
  </si>
  <si>
    <t>CONCEPCIÓN</t>
  </si>
  <si>
    <t>DISEÑO SANEAMIENTO CINCO SECTORES DE LA COMUNA CONCEPCIÓN</t>
  </si>
  <si>
    <t>CONTULMO</t>
  </si>
  <si>
    <t>CONSTRUCCIÓN ABASTOS DE AGUA Y SOLUCIONES DE ALCANTARILLADO EN SECTORES RURALES</t>
  </si>
  <si>
    <t>AGUA POTABLE, ALCANTARILLADO Y MEJORAMIENTO TERRENO VILLA SAN SEBASTIÁN</t>
  </si>
  <si>
    <t>ASISTENCIA TECNICA DE INSPECCION DE OBRA EXTENSIÓN RED DE AGUAS SERVIDAS Y AGUA POTABLE DE CALLE COLCURA CORONEL</t>
  </si>
  <si>
    <t>SOLUCION INTEGRAL DE EXTENSIÓN RED DE AGUAS SERVIDAS Y AGUA POTABLE DE CALLE COLCURA CORONEL</t>
  </si>
  <si>
    <t>ASISTENCIA TÉCNICA SECPLAN CARTERA DE PROYECTOS COMUNA DE CURANILAHUE</t>
  </si>
  <si>
    <t>ASISTENCIA TECNICA SECPLAN CARTERA DE PROYECTOS PMB COMUNA DE CURANILAHUE</t>
  </si>
  <si>
    <t>SANEAMIENTO SANITARIO INTEGRAL CAMPAMENTO RICARDO LAGOS ESCOBAR Y LOCALIDAES RURALES SAN JOSE DE COLICO, COLICO NORTE Y SECTOR PLEGARIAS</t>
  </si>
  <si>
    <t>CONSTRUCCIÓN ALCANTARILLADO SECTOR CHILLANCITO</t>
  </si>
  <si>
    <t>EXTENSIÓN RED A.P. 23 VIVIENDAS SECTOR INÉS DE SUAREZ</t>
  </si>
  <si>
    <t>ASISTENCIA TÉCNICA AGUA POTABLE RURAL DIVERSOS SECTORES</t>
  </si>
  <si>
    <t>FLORIDA</t>
  </si>
  <si>
    <t>C.C.S. LOCALIDAD DE COPIULEMU - FLORIDA</t>
  </si>
  <si>
    <t>CCS DIVERSOS SECTORES FLORIDA URBANO</t>
  </si>
  <si>
    <t>PLAN DE GESTIÓN INTEGRAL DE R.S.</t>
  </si>
  <si>
    <t>HUALQUI</t>
  </si>
  <si>
    <t>SANEAMIENTO BÁSICO LOCALIDADES DE UNIHUE, QUILACOYA, TALCAMÁVIDA, COMUNA DE HUALQUI</t>
  </si>
  <si>
    <t>SANEAMIENTO BÁSICO LOCALIDAD DE QUILACOYA</t>
  </si>
  <si>
    <t>ADQUISICIÓN TERRENO SECTOR LAS CIÉNAGAS PARA FINES HABITACIONALES, LAJA</t>
  </si>
  <si>
    <t>ASISTENCIA TECNICA PARA EL SANEAMIENTO SANITARIO COMUNA DE LAJA</t>
  </si>
  <si>
    <t>SOLUCIÓN A.P. Y ALCANTARILLADO A.S. LOCALIDAD RURAL SANTA ELENA</t>
  </si>
  <si>
    <t>EXTENSIÓN DE AGUA POTABLE, ALCANTARILLADO Y AGUAS LLUVIAS SECTOR COSTANERA NORTE LAJA</t>
  </si>
  <si>
    <t>CONTRATACIÓN DE DOS PROFESIONALES PARA FORMULACIÓN E INSPECCIÓN DE INFRAESTRUCTURA PÚBLICA</t>
  </si>
  <si>
    <t>GESTIÓN INTEGRAL RSD</t>
  </si>
  <si>
    <t>SOLICITUD DE DOS PROFESIONALES PARA SANEAMIENTO SANITARIO E INFRAESTRUCTURA PUBLICA</t>
  </si>
  <si>
    <t>DISEÑO PROYECTO SISTEMA INTERCONEXIÓN DE GAS ISLA MOCHA</t>
  </si>
  <si>
    <t>I.T.O. PROYECTO DE INTERCONEXIÓN DE GAS ISLA MOCHA</t>
  </si>
  <si>
    <t>PREFABRICACIÓN SISTEMA DE INTERCONEXIÓN DE GAS ISLA MOCHA</t>
  </si>
  <si>
    <t>REEMPLAZO COLECTOR AGUAS SERVIDAS, CALLE BARROS ARANA, SECTOR TRES PINOS, COMUNA LOS ALAMOS</t>
  </si>
  <si>
    <t>REEMPLAZO COLECTOR AS CALLE LAS ROSAS, SECTOR TRES PINOS, COMUNA LOS ALAMOS</t>
  </si>
  <si>
    <t>LOS ÁNGELES</t>
  </si>
  <si>
    <t>ADQUISICIÓN DE TERRENO PARA CONSTRUCCIÓN DE VIVIENDAS MANUEL RODRÍGUEZ 1441, LOS ANGELES</t>
  </si>
  <si>
    <t>ASISTENCIA TÉCNICA PARA EL TERRITORIO BIO BIO CENTRO</t>
  </si>
  <si>
    <t>CONSTRUCCIÓN ALCANTARILLADO AGUAS SERVIDAS CALLE STARK Y PJE. CANDILEJAS</t>
  </si>
  <si>
    <t>INSTALACIÓN SERVICIO APR CAMINO ENTEL, LOS ÁNGELES</t>
  </si>
  <si>
    <t>INSTALACION SERVICIO APR LOCALIDAD EL CHEQUEN, LOS ANGELES</t>
  </si>
  <si>
    <t>INSTALACIÓN SERVICIO DE AGUA POTABLE RURAL LOCALIDAD CACHAPOAL</t>
  </si>
  <si>
    <t>EQUIPO DE ASISTENCIA LEGAL (COMPRA DE TERRENOS)</t>
  </si>
  <si>
    <t>ASISTENCIA TÉCNICA "CONSTRUCCIÓN CASETAS SANITARIAS DIVERSOS SECTORES COMUNA DE LOTA", LOTA</t>
  </si>
  <si>
    <t>ASESORÍA DE INSPECCIÓN TÉCNICA PARA EJECUCIÓN OBRA "CONSTRUCCIÓN Y COMPLEMENTO OBRAS DE URBANIZACIÓN, PMB POBLACIÓN FRESIA, LOTA"</t>
  </si>
  <si>
    <t>CONST. SIST. A.P., ALCANT. Y URB. PROV. PARA A.S. EN RECINTO GRANJA MUNICIPAL</t>
  </si>
  <si>
    <t>MULCHÉN</t>
  </si>
  <si>
    <t>ASISTENCIA TECNICA PARA LA COMUNA DE MULCHEN</t>
  </si>
  <si>
    <t>“ESTUDIO DE AGUA POTABLE EN SECTORES RURALES DEL MIRADOR DEL BIO BIO, RAPELCO Y AURORA DE ENERO, COMUNA DE MULCHEN, ZONA CATASTROFE”</t>
  </si>
  <si>
    <t>NEGRETE</t>
  </si>
  <si>
    <t>CONTRATACIÓN DE PROFESIONAL PARA ACTUALIZACION DEL PROYECTO CONSTRUCCION CASETAS SANITARIAS EN COIGUE, NEGRETE, CON METODOLOGÍA MINI.DESARROLLO SOCIAL</t>
  </si>
  <si>
    <t>EQUIPO TÉCNICO DE APOYO PARA ELABORACIÓN DE PROYECTOS I. MUNICIPALIDAD DE ÑIQUEN</t>
  </si>
  <si>
    <t>SANEAMIENTO SANITARIO LOCALIDAD DE GENERAL CRUZ</t>
  </si>
  <si>
    <t>SANEAMIENTO SANITARIO DIVERSOS SECTORES, COMUNA DE PENCO</t>
  </si>
  <si>
    <t>PROYECTO EXTENSIÓN COLECTOR AGUAS SERVIDAS POBLACIÓN PLAYA NEGRA, COMUNA DE PENCO</t>
  </si>
  <si>
    <t>SISTEMA DE A.P.R. EN LA LOCALIDAD DE LA INVERNADA</t>
  </si>
  <si>
    <t>SISTEMA DE A.P.R. EN LA LOCALIDAD DE LAS TRANCAS</t>
  </si>
  <si>
    <t>PROFUNDIZACION 28 POZOS SECTOR PASO PERALES</t>
  </si>
  <si>
    <t>PROFUNDIZACION DE 53 POZOS SECTORES DE TEJERIA-LLUANCO</t>
  </si>
  <si>
    <t>ADQUISICION DE TERRENO PARA CONSTRUCCION DE VIVIENDAS COMITE 27 DE FEBRERO</t>
  </si>
  <si>
    <t>ESTUDIO DEL ESTADO DEL SISTEMA DE REDES DE ALCANTARILLADO DE PORTEZUELO, PARA SU POSTERIOR ENTRADA EN FUNCIONAMIENTO.</t>
  </si>
  <si>
    <t>QUILACO</t>
  </si>
  <si>
    <t>ASISTENCIA TÉCNICA PARA GENERACIÓN DE PROYECTOS, COMUNA DE QUILACO.</t>
  </si>
  <si>
    <t>SANEAMIENTO SANITARIO LOC. DE CAMPAMENTO Y LA ORILLA</t>
  </si>
  <si>
    <t>SANEAMIENTO SANITARIO LOCALIDAD DE LONCOPANGUE</t>
  </si>
  <si>
    <t>ASISTENCIA TÉCNICA DIVERSOS ESTUDIOS APR Y PMB COMUNA DE QUILLECO</t>
  </si>
  <si>
    <t>ESTUDIO DE INGENIERIA: SANEAMIENTO SANITARIO INTEGRAL SECTOR EL AROMO, COMUNA DE QUILLECO, ZONA DE CATASTROFE</t>
  </si>
  <si>
    <t>ESTUDIO DE INGENIERIA: SANEAMIENTO SANITARIO INTEGRAL SECTOR SAN LORENCITO COMUNA DE QUILLECO, ZONA CATASTROFE</t>
  </si>
  <si>
    <t>S.S. INTEGRAL, SECTOR RURAL LAS ÁGUILAS ZONA DE CATÁSTROFE</t>
  </si>
  <si>
    <t>ASISTENCIA TÉCNICA EN ELABORACIÓN Y POSTULACIÓN PROYECTOS PMB 2014-2015, COMUNA DE QUIRIHUE</t>
  </si>
  <si>
    <t>EVACUACIÓN AGUAS SERVIDAS LOTEO ELPINAR II</t>
  </si>
  <si>
    <t>EVACUACIÓN DE AGUAS SERVIDAS LOTEO EL PINAR Y EL AROMO. QUIRIHUE</t>
  </si>
  <si>
    <t>C.C.S. EL CENTRO CEMENTERIO</t>
  </si>
  <si>
    <t>CONTRATACIÓN DE PROFESIONAL PARA INSPECCIÓN TÉCNICA, DE LA COMUNA DE RANQUIL</t>
  </si>
  <si>
    <t>EXTENSIÓN DE REDES DE A.P. Y A.S. 161 VIVIENDAS COMITÉ DE ALLEGADOS DE ÑIPAS Z.C</t>
  </si>
  <si>
    <t>“ADQUSICION DE TERRENO PARA CONSTRUCCION VIVIENDAS SOCIALES NUEVO ATARDECER, SAN CARLOS”</t>
  </si>
  <si>
    <t>“INSTALACION SERVICIO DE AGUA POTABLE RURAL LOCALIDAD DE BULI ORIENTE COMUNA DE SAN CARLOS, REGION DEL BÍO BÍO”</t>
  </si>
  <si>
    <t>ESTUDIO SISTEMA DE ALCANTARILLADO Y PLANTA DE TRATAMIENTO DE AGUAS SERVIDAS ,VILLA LOS ANDES DE CACHAPOAL, SAN CARLOS”</t>
  </si>
  <si>
    <t>ESTUDIO URBANIZACION: EXTENSION RED DE ALCANTARILLADO Y AGUA POTABLE VICUÑA MACKENA ORIENTE , SAN CARLOS</t>
  </si>
  <si>
    <t>“EXTENSION RED DE ALCANTARILLADO DE AGUAS SERVIDAS CALLE O"HIGGINS DESDE VICUÑA MACKENNA HASTA EL PUENTE NAVOTAVO ,COMUNA DE SAN CARLOS</t>
  </si>
  <si>
    <t>HABILITACIÓN DE TERRENO PARA CONSTRUCCIÓN VIVIENDAS SOCIALES DE RECONSTRUCCIÓN PROYECTO PORTAL DEL SUR, SAN CARLOS</t>
  </si>
  <si>
    <t>REFORMULACION PROYECTO CONSTRUCCION SISTEMA ALCANTARILLADO Y P.T.A.S. COMUNA SAN FABIÁN</t>
  </si>
  <si>
    <t>CONSTRUCCION SISTEMA ALCANTARILLADO Y PTAS COMUNA SAN FABIÁN</t>
  </si>
  <si>
    <t>SAN IGNACIO</t>
  </si>
  <si>
    <t>ASISTENCIA TÉCNICA LEGAL PARA SANEAMIENTO DE TITULOS EN LA LOCALIDAD DE SAN MIGUEL, COMUNA DE SAN IGNACIO</t>
  </si>
  <si>
    <t>C.C.S. Y APR SECTOR LA GREDA, EL CHIVATO Y COLTÓN</t>
  </si>
  <si>
    <t>C.C.S. Y APR SECTOR VISTA BELLA - SAN ANTONIO</t>
  </si>
  <si>
    <t>DISEÑO CONSTRUCCIÓN CASETAS SANITARIAS Y SISTEMA DE ALCANTARILLADO CON PTAS, LOCALIDAD DE SAN MIGUEL, COMUNA DE SAN IGNACIO</t>
  </si>
  <si>
    <t>EQUIPO TECNICO APOYO ELABORACIÓN PROYECTOS COMUNA DE SAN NICOLAS (ZONA DE CATASTROFE)</t>
  </si>
  <si>
    <t>CONSTRUCCIÓN POZO PROFUNDO SECTOR COIPIN, COMUNA DE SAN NICOLAS</t>
  </si>
  <si>
    <t>CONSTRUCCIÓN POZO PROFUNDO SECTOR CURICA</t>
  </si>
  <si>
    <t>CONSTRUCCION POZO PROFUNDO SECTOR VIDICO</t>
  </si>
  <si>
    <t>CONSTRUCCIÓN POZO PROFUNDO SECTOR VILLA ALEGRE, COMUNA DE SAN NICOLAS</t>
  </si>
  <si>
    <t>URBANIZACIÓN LOMAS DE PUYARAL</t>
  </si>
  <si>
    <t>SISTEMA DE IMPULSIÓN, ALMACENAMIENTO Y DISTRIBUCIÓN AGUA POTABLE SECTOR LUCUMAVIDA SUR</t>
  </si>
  <si>
    <t>ASISTENCIA TECNICA PARA LA COMUNA DE SAN ROSENDO</t>
  </si>
  <si>
    <t>ESTUDIOS DE SANEAMIENTO BASICO PARA FAMILIAS RELOCALIZADAS DE QUEUCO Y TRAPA TRAPACOMUNA DE SANTA BÁRBARA</t>
  </si>
  <si>
    <t>SANEAMIENTO BÁSICO LOCALIDADES BAJO MININCO, LOS LIRIOS, EL CASTILLO, LOS ALPES Y LO NIEVES</t>
  </si>
  <si>
    <t>ASISTENCIA TÉCNICA PARA LA ELABORACION DE PROYECTOS DE AGUA PARA EL CONSUMO HUMANO</t>
  </si>
  <si>
    <t>ASISTENCIA TÉCNICA APOYO EN PROYECTOS SANITARIOS Y APOYO DIVERSOS PROYECTOS SECPLAN</t>
  </si>
  <si>
    <t>C.C.S. LOCALIDAD DE QUIDICO</t>
  </si>
  <si>
    <t>ESTUDIO Y PRUEBA PARA COLECTORES TIRÚA URBANO</t>
  </si>
  <si>
    <t>ESTUDIO APR Y SANEAMIENTO SECTOR LOS CEREZOS, TOMÉ</t>
  </si>
  <si>
    <t>SANEAMIENTO SANITARIO SECTOR PUNTA DE PARRA</t>
  </si>
  <si>
    <t>EXTENSIÓN RED DE ALCANTARILLADO DE AGUAS SERVIDAS DIVERSAS CALLES SECTOR BELLAVISTA, COMUNA DE TOMÉ (PRIMERA ETAPA)</t>
  </si>
  <si>
    <t>HABILITACIÓN TERRENO VIV. DE EMERGENCIA Y RECOL. A.S. ALDEA SOLIDARIA EL MOLINO</t>
  </si>
  <si>
    <t>MEJORAMIENTO REPOSICIÓN RED DE AGUAS SERVIDAS DE CALLE RANCHO BLANCO, VICENTE PALACIOS Y LORD COCHRANE, SECTOR FRUTILLARES DE LA COMUNA DE TOMÉ</t>
  </si>
  <si>
    <t>OBRAS COMPLEM. TERMINACIÓN ALCANT. SECT. CHACRA ALICIA Y EL ESFUERZO, DICHATO</t>
  </si>
  <si>
    <t>SANEAMIENTO SANITARIO, SECTOR SAN GERMÁN, COMUNA DE TOMÉ</t>
  </si>
  <si>
    <t>SANEAMIENTO SANITARIO SECTOR DENECAN, EL AROMO, MAITENCO , CONSTRUCCION DE SISTEMAS DE A.P.R VARIOS SECTORES RURALES DE TREHUACO Y OTROS</t>
  </si>
  <si>
    <t>ESTUDIO HABILITACION Y URBANIZACION TERRENO PROYECTO HABITACIONAL EL SOL - LOS CISNES</t>
  </si>
  <si>
    <t>TUCAPEL</t>
  </si>
  <si>
    <t>A. TÉCNICA COMUNA DE TUCAPEL</t>
  </si>
  <si>
    <t>ASISTENCIA TECNICA PROYECTOS SANEAMIENTO SANITARIO Y ALCANTARILLADOS COMUNA DE TUCAPEL</t>
  </si>
  <si>
    <t>EXTENSIÓN RED DE AGUAS SERVIDAS PASAJE ALBERTO HURTADO COMUNA DE TUCAPEL</t>
  </si>
  <si>
    <t>MEJORAMIENTO SISTEMA DE ALCANTARILLADO COMITE UNIÓN PORVENIR DE TRUPAN</t>
  </si>
  <si>
    <t>YUMBEL</t>
  </si>
  <si>
    <t>ASISTENCIA TECNICA PARA LA ELABORACION PROYECTOS DE INVERSION, YUMBEL.</t>
  </si>
  <si>
    <t>CCS LOCALIDAD DE LA AGUADA</t>
  </si>
  <si>
    <t>ASISTENCIA TECNICA PARA SANEAMIENTO SANITARIO COMUNA DE YUNGAY</t>
  </si>
  <si>
    <t>SOLUCIONES INDIVIDUALES DE AGUA POTABLE RURAL SECTORES EL CASTILLO, EL PINO, PANQUEQUILLO Y LOS LAURELES</t>
  </si>
  <si>
    <t>ADQUISICIÓN DE TERRENO PARA COMITÉ HABITACIONAL CASAS PATRONALES DE ANGOL</t>
  </si>
  <si>
    <t>ADQUISICIÓN DE TERRENO PARA COMITÉ HABITACIONAL LA UNION HACE LA FUERZA</t>
  </si>
  <si>
    <t>CONSTRUCCION OBRAS MENORES PARA LA NORMALIZACIÓN DEL VERTEDERO MUNICIPAL DE ANGOL</t>
  </si>
  <si>
    <t>CONSTRUCCION SOLUCION SANITARIA Y EXTENSION DE RED ALCANTARILLADO VARIOS SECTORES ANGOL</t>
  </si>
  <si>
    <t>ASOCIACION DE MUNICIPALIDADES MALLECO NORTE</t>
  </si>
  <si>
    <t>CARAHUE</t>
  </si>
  <si>
    <t>ELABORACIÓN PROYECTOS DE SOLUCIONES INDIVIDUALES DE APR</t>
  </si>
  <si>
    <t>ESTUDIO TECNICO PROYECTOS NORMALIZACION DE CLIENTES DE ELECTRIFICACION RURAL COMUNA DE CARAHUE</t>
  </si>
  <si>
    <t>CONSTRUCCIÓN INFRAESTRUCTURAS SANITARIAS NEHUENTÚE, CARAHUE</t>
  </si>
  <si>
    <t>“MEJORAMIENTO DE ABASTO DE AGUA SECTOR LA TORRE, COMUNA DE CARAHUE”</t>
  </si>
  <si>
    <t>“MEJORAMIENTO DE ABASTO DE AGUA SECTOR MATTE SANCHEZ, COMUNA DE CARAHUE”</t>
  </si>
  <si>
    <t>ABASTO DE AGUA POTABLE PARA LAS COMUNIDAD INDÍGENAS VARIOS SECTORES, CARAHUE</t>
  </si>
  <si>
    <t>MEJORAMIENTO DE ABASTO DE AGUA SECTOR TRES HIJUELAS</t>
  </si>
  <si>
    <t>PROYECTO ABASTO DE AGUA POTABLE, PLAN HABILITACIÓN DE TIERRA, COMUNIDAD INDÍGENA PASCUAL PAILLALEF, CARAHUE</t>
  </si>
  <si>
    <t>ASISTENCIA TECNICA PARA SOLUCIONES URBANAS Y RURALES DE CHOLCHOL</t>
  </si>
  <si>
    <t>ABASTO DE AGUA POTABLE COMUNIDAD QUILQUEN COMUNA DE CHOLCHOL</t>
  </si>
  <si>
    <t>ABASTO DE AGUA POTABLE MALALCHE QUILIMANZANO</t>
  </si>
  <si>
    <t>ABASTO DE AGUA POTABLE PITRACO BANDERA</t>
  </si>
  <si>
    <t>COLLIPULLI</t>
  </si>
  <si>
    <t>ASISTENCIA TECNICA PARA LA FORMULACIÓN DE PROYECTOS DE ABASTOS DE AGUA POTABLE, COMUNA DE COLLIPULLI</t>
  </si>
  <si>
    <t>INSPECCIÓN TÉCNICA ABASTO DE  AGUA POTABLE, COMUNA DE COLLIPULLI</t>
  </si>
  <si>
    <t>ABASTO DE AGUA POTABLE COMUNIDAD INDIGENA AHILLA VARELA</t>
  </si>
  <si>
    <t>ABASTO DE AGUA POTABLE COMUNIDAD INDIGENA ANTONIO  MELINAO</t>
  </si>
  <si>
    <t>ABASTO DE AGUA POTABLE COMUNIDAD INDIGENA CATRIO ÑANCUL</t>
  </si>
  <si>
    <t>ABASTO DE AGUA POTABLE COMUNIDAD INDIGENA FRANCISCO LEVIPAN</t>
  </si>
  <si>
    <t>ABASTO DE AGUA POTABLE COMUNIDAD INDIGENA JUAN REINAO</t>
  </si>
  <si>
    <t>ABASTO DE AGUA POTABLE COMUNIDAD INDIGENA LONCOMAHUIDA</t>
  </si>
  <si>
    <t>ABASTO DE AGUA POTABLE COMUNIDAD INDIGENA LONCOMAHUIDA ALTO</t>
  </si>
  <si>
    <t>ABASTO DE AGUA POTABLE COMUNIDAD INDIGENA MARGARITA HUENCHUPAN</t>
  </si>
  <si>
    <t>ABASTO DE AGUA POTABLE COMUNIDAD INDIGENA ÑANCUL PAILA</t>
  </si>
  <si>
    <t>ABASTO DE AGUA POTABLE COMUNIDAD INDIGENA PIUTRIL SANTA EMA</t>
  </si>
  <si>
    <t>ABASTO DE AGUA POTABLE COMUNIDAD INDIGENA RUPERTO HUENUPI</t>
  </si>
  <si>
    <t>ABASTO DE AGUA POTABLE COMUNIDDAD INDÍGENA ALEJANDRO QUIÑINAO</t>
  </si>
  <si>
    <t>ASISTENCIA TÉCNICA PARA GENERACIÓN DE CARTERA DE PROYECTOS EN LA COMUNA DE CUNCO</t>
  </si>
  <si>
    <t>CONSTRUCCIÓN INFRAESTRUCTURAS SANITARIAS CHOROICO, COMUNA DE CUNCO</t>
  </si>
  <si>
    <t xml:space="preserve">ABASTO DE AGUA POTABLE COMUNIDAD INDÍGENA POLULCO </t>
  </si>
  <si>
    <t>CONTRATACIÓN DE SERVICIOS ADMINISTRATIVOS Y JURÍDICOS PARA LA REGULARIZACIÓN DE TÍTULOS DE DOMINIO</t>
  </si>
  <si>
    <t>ADQUISICIÓN TERRENO COMITE LOS SALTOS, COMUNA DE CURACAUTIN</t>
  </si>
  <si>
    <t xml:space="preserve"> “ESTUDIO SANEAMIENTO SANITARIO INTEGRAL LOCALIDAD DE MANZANAR COMUNA DE CURACAUTÍN REGIÓN DE LA ARAUCANÍA”</t>
  </si>
  <si>
    <t>ABASTO DE AGUA POTABLE COMUNIDAD INDÍGENA MIGUEL CHEUQUEPAN</t>
  </si>
  <si>
    <t>ABASTO DE AGUA POTABLE COMUNIDAD INDÍGENA QUILAPE LOPEZ</t>
  </si>
  <si>
    <t>ABASTO DE AGUA POTABLE SECTOR COLONIA LAS QUILAS</t>
  </si>
  <si>
    <t>MEJORAMIENTO SISTEMA DE ABASTO DE AGUA POTABLE, PARA LA COMUNIDAD INDÍGENA HUENTECOLCHEUQUEPAN, COMUNA DE CURACAUTÍN</t>
  </si>
  <si>
    <t>CONTRATACION DE PROFESIONALES PARA DISEÑAR PROYECTOS DE ABASTOS DE AGUA EN 5 SECTORES RURALES DE LA COMUNA DE CURARREHUE</t>
  </si>
  <si>
    <t>CONTRATACIÓN PROFESIONAL DE APOYO ESTRATEGIA DE MINIMIZACIÓN DE RESIDUOS SÓLIDOS DOMICILIARIOS PARA LA COMUNA DE CURARREHUE</t>
  </si>
  <si>
    <t>ASISTENCIA TÉCNICA PARA GENERACION DE CARTERA DE PROYECTOS DE ABASTOS DE AGUA DIVERSOS SECTORES RURALES, COMUNA DE ERCILLA</t>
  </si>
  <si>
    <t>ABASTO DE AGUA POTABLE COMUNIDAD INDIGENA JUAN ANTINAO II</t>
  </si>
  <si>
    <t>ABASTO DE AGUA POTABLE COMUNIDAD INDIGENA PITRIQUEO</t>
  </si>
  <si>
    <t>ABASTO DE AGUA POTABLE SECTOR CAMINO A LA MONTAÑA</t>
  </si>
  <si>
    <t>ABASTO DE AGUA POTABLE SECTOR NUEVA FRANCIA</t>
  </si>
  <si>
    <t>CONSTRUCCIÓN INFRAESTRUCTURA SANITARIA REQUÉN PILLÁN, SAN RAMÓN, JOSÉ GUIÑÓN, JUAN ANTINAO</t>
  </si>
  <si>
    <t>OBRAS MENORES EN VERTEDERO MUNICIPAL</t>
  </si>
  <si>
    <t>PROYECTO MEJORAMIENTO SISTEMA DE ABASTO DE AGUA POTABLE COMUNIDAD INDIGENA LEMUN BAJO</t>
  </si>
  <si>
    <t>INSPECCIÓN TÉCNICA PARA PROYECTOS DE ABASTO DE AGUA POTABLE, COMUNA DE FREIRE</t>
  </si>
  <si>
    <t>ABASTO DE AGUA POTABLE COMUNIDAD INDIGENA JOSÉ CARVAJAL</t>
  </si>
  <si>
    <t>ABASTO DE AGUA POTABLE COMUNIDAD INDIGENA PEDRO MELIN</t>
  </si>
  <si>
    <t>ABASTO DE AGUA POTABLE COMUNIDAD INDÍGENA VICENTE DUMIGUAL LEFIMIL</t>
  </si>
  <si>
    <t>ABASTO DE AGUA POTABLE, COMUNIDAD INDÍGENA ISIDRO ANTINAO</t>
  </si>
  <si>
    <t>ASISTENCIA TECNICA PARA ELABORACION DE CARTERA DE PROYECTOS SANEAMIENTO SANITARIO, COMUNA DE GALVARINO</t>
  </si>
  <si>
    <t>PROYECTO EXTENCIÓN A.P. Y A.S. VARIOS SECTORES DE GALVARINO</t>
  </si>
  <si>
    <t>INSPECCIÓN TÉCNICA PROYECTOS DE ABASTO DE AGUA COMUNA DE GALVARINO</t>
  </si>
  <si>
    <t>ABASTO DE AGUA COMUNIDAD MANUEL MARIN, SECTOR LINGUEMALLÍN</t>
  </si>
  <si>
    <t>ABASTO DE AGUA POTABLE COMUNIDAD ANTONIO PEÑEIPIL</t>
  </si>
  <si>
    <t>ABASTO DE AGUA POTABLE COMUNIDAD INDÍGENA DE NAIPIO GALVARINO</t>
  </si>
  <si>
    <t>ABASTO DE AGUA POTABLE COMUNIDAD INDIGENA EL PAJAL</t>
  </si>
  <si>
    <t>ABASTO DE AGUA POTABLE COMUNIDAD INDÍGENA HUILCALEO DEL CERRO</t>
  </si>
  <si>
    <t>ABASTO DE AGUA POTABLE COMUNIDAD INDÍGENA JOSÉ QUILALEO DE NILPE</t>
  </si>
  <si>
    <t>ABASTO DE AGUA POTABLE COMUNIDAD INDIGENA JUAN CATRILAF</t>
  </si>
  <si>
    <t>ABASTO DE AGUA POTABLE COMUNIDAD INDÍGENA PANGUECO SOTO LINCOÑIR</t>
  </si>
  <si>
    <t>ABASTO DE AGUA POTABLE COMUNIDAD INDÍGENA PELANTARO</t>
  </si>
  <si>
    <t>ABASTO DE AGUA POTABLE COMUNIDAD INDIGENA TORO MELÍN</t>
  </si>
  <si>
    <t>ABASTO DE AGUA POTABLE COMUNIDAD JOSÉ MARIA LIEMPI</t>
  </si>
  <si>
    <t>ABASTO DE AGUA POTABLE COMUNIDAD PEDRO LINCOÑIR 2</t>
  </si>
  <si>
    <t>ABASTO DE AGUA POTABLE SECTOR CUEL ÑIELOL</t>
  </si>
  <si>
    <t>CONSTRUCCIÓN DE INFRAESTRUCTURA SANITARIA Y NORMALIZACIÓN SISTEMA DE APR LAS MUTILLAS DEL SECTOR CHACAICO COMUNA DE GALVARINO.</t>
  </si>
  <si>
    <t>CONSTRUCCIÓN INFRAESTRUCTURAS SANITARIAS SECTORES RURALES DISPERSOS, GALVARINO</t>
  </si>
  <si>
    <t>MEJ. SISTEMA DE ABASTO DE AGUA POTABLE LA COMUNIDAD INDÍGENA LORENZO MILLAÑIR Y JOSE MARTIN CURIN, COMUNA DE GALVARINO</t>
  </si>
  <si>
    <t>MEJORAMIENTO SISTEMA DE ABASTO DE AGUA COMUNIDADES ESTEBAN CARILAO Y JUAN CAYUQUEO, SECTOR HUAMPOMALLIN</t>
  </si>
  <si>
    <t>MEJORAMIENTO SISTEMA DE ABASTO DE AGUA SECTOR REPOCURA EL AROMO COMUNA GALVARINO</t>
  </si>
  <si>
    <t>TRANQUE REG. DE AGUA COM. ANDRÉS SOTO CARIQUEO, SECTOR RUCATRARO</t>
  </si>
  <si>
    <t>GORBEA</t>
  </si>
  <si>
    <t>ASESORÍA PROFESIONAL PARA DAR RESPUESTA A ALTA DEMANDA POR SOLUCIONES DE AGUA Y SANEAMIENTO BÁSICO EN VARIOS SECTORES RURALES Y URBANOS DE GORBEA</t>
  </si>
  <si>
    <t>LAUTARO</t>
  </si>
  <si>
    <t>ALTERNATIVAS TÉCNICAS MÍNIMO COSTO PARA GESTIÓN INTEGRAL RSD LA ARAUCANÍA</t>
  </si>
  <si>
    <t>SISTEMA MANEJO RSD EMPLAZAMIENTO RELLENO SANITARIO Y ESTACIÓN TRANSF.</t>
  </si>
  <si>
    <t>ABASTO DE AGUA POTABLE JUNTA DE VECINOS VISTA HERMOSA</t>
  </si>
  <si>
    <t>NIVELACIÓN Y ENRASE PLATAFORMA VERTEDERO, LAUTARO</t>
  </si>
  <si>
    <t>C.C.S. Y P.T.A.S. HUISCAPI</t>
  </si>
  <si>
    <t>CONST RUCCION POZOS PROFUNDOS PARA ABASTO DE AGUA POT ABLE JUNTA DE VECINOS LUMACO SUR</t>
  </si>
  <si>
    <t>ASISTENCIA TÉCNICA PARA SANEAMIENTO SANITARIO DIVERSOS SECTORES RURALES, COMUNA DE LONQUIMAY</t>
  </si>
  <si>
    <t>ABASTO DE AGUA POTABLE COMUNIDAD EL NARANJO Y MALLIN DEL TREILE II</t>
  </si>
  <si>
    <t>ABASTO DE AGUA POTABLE COMUNIDAD INDIGENA MANUEL Y SAMUEL QUEUPU</t>
  </si>
  <si>
    <t>ABASTO DE AGUA POTABLE COMUNIDAD INDIGENA QUEUPU MARIMENUCO II</t>
  </si>
  <si>
    <t>ABASTO DE AGUA POTABLE SECTOR CRUZACO.</t>
  </si>
  <si>
    <t>ABASTO DE AGUA POTABLE SECTOR RUCANUCO.</t>
  </si>
  <si>
    <t>CONTRATACIÓN DE PROFESIONALES ÁREA CONSTRUCCIÓN PARA ASISTENCIA TÉCNICA, LOS SAUCES</t>
  </si>
  <si>
    <t>CONTRATACIÓN DE PROFESIONALES PARA SANEAMIENTO BÁSICO EN VARIOS SECTORES, DEL TERRITORIO DE LA ASOC. DE MUNICIPIOS NAHUELBUTA (AMN).</t>
  </si>
  <si>
    <t>MELIPEUCO</t>
  </si>
  <si>
    <t>AMPLIACIÓN RED DE AGUA POTABLE RURAL DE MELIPEUCO A SECTOR LOS MALLINES</t>
  </si>
  <si>
    <t>NUEVA IMPERIAL</t>
  </si>
  <si>
    <t>ABASTO AGUA POTABLE SECTOR HUALACURA, COMUNA NUEVA IMPERIAL</t>
  </si>
  <si>
    <t>ABASTO DE AGUA POTABLE COMUNIDAD INDIGENA PILPILCO II , COMUNA NUEVA IMPERIAL</t>
  </si>
  <si>
    <t>ABASTOD E AGUA POTABLE COMUNIDAD MANUEL CALVIN , COMUNA NUEVA IMPERIAL</t>
  </si>
  <si>
    <t>ADQUISICIÓN DE TERRENO COMITE DE VIVIENDA AILLACARA</t>
  </si>
  <si>
    <t>ADQUISICIÓN DE TERRENO COMITE DE VIVIENDA RAYEN ANTU</t>
  </si>
  <si>
    <t>ADQUISICIÓN TERRENO COMITE DE ALLEGADOS LOS CACIQUES.</t>
  </si>
  <si>
    <t>ESTUDIO SANEAMIENTO SANITARIO SECTOR TRUF - TRUF</t>
  </si>
  <si>
    <t>ABASTO AGUA POTABLE COMITE V DE ABRIL, COMUNA DE PADRE LAS CASAS</t>
  </si>
  <si>
    <t>ABASTO DE AGUA POTABLE ASOCIACIÓN INDÍGENA NEWEN MAPU KOMPUNCHE</t>
  </si>
  <si>
    <t>ABASTO DE AGUA POTABLE COMUNIDAD INDÍGENA HUENTECOL LLEUVUL</t>
  </si>
  <si>
    <t>ABASTO DE AGUA POTABLE COMUNIDAD INDÍGENA IGNACIA VIUDA DE PANGUINAO I</t>
  </si>
  <si>
    <t>ABASTO DE AGUA POTABLE COMUNIDAD INDÍGENA JOSE LUIS PARRA II</t>
  </si>
  <si>
    <t>ABASTO DE AGUA POTABLE COMUNIDAD INDÍGENA JOSE SANTOS COCHE</t>
  </si>
  <si>
    <t>ABASTO DE AGUA POTABLE COMUNIDAD INDÍGENA JUAN SEGUNDO SANDOVAL</t>
  </si>
  <si>
    <t>ABASTO DE AGUA POTABLE COMUNIDAD INDIGENA MARIANO LLEUBUL, COMUNA DE PADRE LAS CASAS</t>
  </si>
  <si>
    <t>ABASTO DE AGUA POTABLE COMUNIDAD INDIGENA MATEO ANTON II</t>
  </si>
  <si>
    <t>ABASTO DE AGUA POTABLE COMUNIDAD INDÍGENA PEDRO TORI</t>
  </si>
  <si>
    <t>ABASTO DE AGUA POTABLE COMUNIDAD INDÍGENA ZOILO ÑANCO</t>
  </si>
  <si>
    <t>ABASTO DE AGUA POTABLE COMUNIDADES INDIGENAS PEDRO LINCONAO I Y PEDRO LINCONAO II, LOCALIDAD DE NIAGARA, COMUNA DE PADRE LAS CASAS.</t>
  </si>
  <si>
    <t>ABASTO DE AGUA POTABLE COMUNIDADES INDIGENAS, HILARIO PARRA, CUMILAF, HUENTECOL LLEUVUL</t>
  </si>
  <si>
    <t>ABASTO DE AGUA POTABLE TRES CHORRILOS, LOCALIDAD SAN RAMON, COMUNA PADRE LAS CASAS.</t>
  </si>
  <si>
    <t>CONSTRUCCIÓN C.S.CODOPILLE, NIAGARA, HUICHAHUE, ITENANTO, PADRE LAS CASAS</t>
  </si>
  <si>
    <t>PERQUENCO</t>
  </si>
  <si>
    <t>CONTRATACION DE PROFESIONALES PARA ASISTENCIA TECNICA EN SANEAMIENTO SANITARIO INTEGRAL</t>
  </si>
  <si>
    <t>COMUNA DE PERQUENCO</t>
  </si>
  <si>
    <t>ABASTO AGUA POTABLE SECTOR CAMINO A CRISTO</t>
  </si>
  <si>
    <t>ABASTO AGUA POTABLE SECTOR SANTA CATALINA</t>
  </si>
  <si>
    <t>ABASTO DE AGUA POTABLE COMUNIDAD INDIGENA JUAN SAVARIA</t>
  </si>
  <si>
    <t>ABASTO DE AGUA POTABLE COMUNIDAD INDIGENA LORENZO NECUL</t>
  </si>
  <si>
    <t>ABASTO DE AGUA POTABLE COMUNIDAD LORENZO CHIGUAY</t>
  </si>
  <si>
    <t>ABASTO DE AGUA POTABLE SECTOR ARBOLEDA</t>
  </si>
  <si>
    <t>MEJ. SISTEMA APR VILLA RESERVA MAHUIDANCHE</t>
  </si>
  <si>
    <t>CONSTRUCCION ABASTO DE AGUA POTABLE COMUNIDAD INDÍGENA DALPIN, COHUECO, ETAPA 1 PITRUFQUÉN..</t>
  </si>
  <si>
    <t>CONSTRUCCIÓN ABASTO DE AGUA POTABLE COMUNIDAD INDÍGENA MANZANAL ALCAHUIL, COMUNA DE PITRUFQUÉN.</t>
  </si>
  <si>
    <t>CONSTRUCCION ABASTO DE AGUA POTABLE SECTOR RURAL DE MUNE, 2DA FAJA. PITRUFQUEN.</t>
  </si>
  <si>
    <t>CONSTRUCCIÓN ABASTO DE AGUA POTABLE, COMUNIDAD INDÍGENA FRANCISCO MARILEF, COMUNA DE PITRUFQUÉN</t>
  </si>
  <si>
    <t>ADQUISICION DE TERRENOS PARA CONSTRUCCION DE VIVIENDAS SOCIALES - PUCON</t>
  </si>
  <si>
    <t>CONTRATACIÓN PROFESIONAL EXPERTO PARA EL MEJORAMIENTO DE OPERACIÓN DEL VERTEDERO MUNICIPAL LOS NEVADOS, COMUNA DE PUCÓN</t>
  </si>
  <si>
    <t>CONTRATACIÓN PROFESIONALES DE APOYO, ESTRATEGIA DE MINIMIZACIÓN PARA LA COMUNA DE PUCÓN</t>
  </si>
  <si>
    <t>PURÉN</t>
  </si>
  <si>
    <t>CONSTRUCCION INFRAESTRUCTURA SANITARIAS SECTORES RURALES: CAUPOLICAN, LOLONCO, TRANAMAN, AGUA TENDIDA Y MANZANA, COMUNA DE PUREN.</t>
  </si>
  <si>
    <t>RENAICO</t>
  </si>
  <si>
    <t>ASISTENCIA TÉCNICA DE DOS PROFESIONALES DEL ÁREA INFRAESTRUCTURA PARA LA ELABORACIÓN DE PROYECTOS, COMUNA DE RENAICO</t>
  </si>
  <si>
    <t>ABASTOS DE AGUA POTABLE SECTOR PARRONAL SUR, COMUNA DE RENAICO</t>
  </si>
  <si>
    <t>ABASTOS DE AGUA POTABLE, SECTOR RENACER CHILE, COMUNA DE RENAICO</t>
  </si>
  <si>
    <t>SAAVEDRA</t>
  </si>
  <si>
    <t>ADQUISICION DE TERRENO PARA LA CONSTRUCCION DE RUTA DE CICLISMO RECREATIVO EN EN PUERTO SAAVEDRA</t>
  </si>
  <si>
    <t>CONSTRUCCIÓN INFRAESTRUCTURAS SANITARIAS EL ALMA GUACOLDA, SAAVEDRA</t>
  </si>
  <si>
    <t>ABASTO AGUA POTABLE COMUNIDAD INDÍGENA COILLA NAHUELÑIR</t>
  </si>
  <si>
    <t>ABASTO AGUA POTABLE COMUNIDAD INDÍGENA JUAN MANQUEO NAHUELHUAL</t>
  </si>
  <si>
    <t>ABASTO AGUA POTABLE COMUNIDAD INDÍGENA JUAN PAILLAO</t>
  </si>
  <si>
    <t>ABASTO DE AGUA COMUNIDAD INDÍGENA JUAN TRALMA</t>
  </si>
  <si>
    <t>ABASTO DE AGUA POTABLE COMUNIDAD INDÍGENA JUAN LLANQUILEO</t>
  </si>
  <si>
    <t>ABASTO DE AGUA POTABLE COMUNIDDAD INDÍGENA JUAN TRIPAILAO, COMUNA DE TEMUCO</t>
  </si>
  <si>
    <t>CONSTRUCCIÓN RED DE ALCANTARILLADO VILLAS EL MAITÉN Y EL EDÉN, TEMUCO.</t>
  </si>
  <si>
    <t>TEODORO SCHMIDT</t>
  </si>
  <si>
    <t>CONTRATACIÓN DE PROFESIONALES TECNICOS PARA LA FORMULACIÓN DE PROYECTOS DE INVERSIÓN, COMUNA TEODORO SCHMIDT</t>
  </si>
  <si>
    <t>ABASTO DE AGUA POTABLE COMUNIDAD INDÍGENA JOSÉ QUIÑILEF, COMUNA DE TEODORO SCHIMDT</t>
  </si>
  <si>
    <t>ABASTO DE AGUA POTABLE COMUNIDAD INDIGENA MAWIDA</t>
  </si>
  <si>
    <t>ABASTO DE AGUA POTABLE SECTOR NOHUALHUE</t>
  </si>
  <si>
    <t>ESTUDIO PARA DETERMINAR ANÁLISIS FÍSICO QUÍMICO DE LAS AGUAS DE PROYECTO DE MEJORAMIENTO DE SISTEMAS DE ABASTO DE AGUA , CARTERA 2011-2012</t>
  </si>
  <si>
    <t>ABASTO DE AGUA POTABLE SECTOR EL LAUREL, COMUNA DE TOLTEN</t>
  </si>
  <si>
    <t>TRAIGUÉN</t>
  </si>
  <si>
    <t>ABASTO AGUA POTABLE, COMUNIDAD INDÍGENA JUAN MILLAN NAHUELÑIR, DE TRAIGUÉN</t>
  </si>
  <si>
    <t>ABASTO AGUA POTABLE, COMUNIDAD INDIGENA JUAN NAHUELPI, DE TRAIGUÉN</t>
  </si>
  <si>
    <t>ADQUISICION TERRENO CLUB DEPORTIVO CENTENARIO</t>
  </si>
  <si>
    <t>CATASTRO DE BIENES PATRIMONIALES</t>
  </si>
  <si>
    <t>CONSTRUCCIÓN SISTEMA APR COMUNIDADES LINCOPÁN, CHEUQUE, MARÍA ANCALEO Y ALEDAÑOS</t>
  </si>
  <si>
    <t>CONSTRUCCIÓN SISTEMA APR COMUNIDADES QUEIPUL, CANO ANTINAO Y PELÓN MAPU</t>
  </si>
  <si>
    <t>INSPECCION TECNICA ABASTOS DE AGUA POTABLE, COMUNA DE VICTORIA</t>
  </si>
  <si>
    <t>INSPECCIÓN TÉCNICA PROYECTO EXTENSIÓN ALCANTARILLADO Y CONSTRUCCIÓN PEAS, SECTOR SAN MARTIN NORTE Y SUR, COMUNA DE VICTORIA</t>
  </si>
  <si>
    <t>ABASTO DE AGUA POTABLE COMUNIDAD INDIGENA ANTONIO MILLA</t>
  </si>
  <si>
    <t>ABASTO DE AGUA POTABLE COMUNIDAD INDIGENA DOMINGO TRANGOL II ETAPA</t>
  </si>
  <si>
    <t>ABASTO DE AGUA POTABLE COMUNIDAD INDIGENA IGNACIO HUENCHULLAN (LAS CARDAS)</t>
  </si>
  <si>
    <t>ABASTO DE AGUA POTABLE COMUNIDAD INDIGENA JOSE MANUEL SANCHEZ</t>
  </si>
  <si>
    <t>ABASTO DE AGUA POTABLE COMUNIDAD INDIGENA REDUCCION LA LAGUNA CACIQUE JOSE NAHUELPI</t>
  </si>
  <si>
    <t>EXTENSIÓN RED DE ALCANTARILLADO CALLE ARICA Y CONSTRUCCIÓN CASETAS SANITARIAS SAN MARTÍN NORTE Y SUR</t>
  </si>
  <si>
    <t>ADQUISICION DE TERRENOS PARA CONSTRUCCION DE VIVIENDAS</t>
  </si>
  <si>
    <t>ASISTENCIA TÉCNICA PARA LA GENERACIÓN DE PROYECTOS SANITARIOS, COMUNA DE VILCUN</t>
  </si>
  <si>
    <t>INSPECCIÓN TÉCNICA ABASTO DE AGUA POTABLE II, COMUNA DE VILCUN</t>
  </si>
  <si>
    <t>ABASTO DE AGUA POTABLE COMUNIDAD JUAN AGUSTIN PORMA LLANCAO</t>
  </si>
  <si>
    <t>ABASTO DE AGUA POTABLE SECTOR CAMINO EX ASENTAMIENTO LLAIMA</t>
  </si>
  <si>
    <t>ABASTO DE AGUA POTABLE SECTOR LLAIMA BAJO</t>
  </si>
  <si>
    <t>ABASTO DE AGUA SECTOR LA ESTRELLA</t>
  </si>
  <si>
    <t>ABASTOS DE AGUA POTABLE SECTOR LLANCAO</t>
  </si>
  <si>
    <t>ESTUDIO SANEAMIENTO SANITARIO VARIOS SECTORES RURALES COMUNA DE VILLARRICA</t>
  </si>
  <si>
    <t>A. DE MUNICIPALIDADES DE OSORNO</t>
  </si>
  <si>
    <t>ASISTENCIAS TÉCNICAS PARA EL PROYECTO MANEJO SUSTENTABLE DE LOS RESIDUOS SÓLIDOS DOMICILIARIOS EN LA PROVINCIA DE OSORNO.</t>
  </si>
  <si>
    <t>ANÁLISIS Y FORMULACIÓN DE PROYECTOS DE AGUA POTABLE Y ALCANTARILLADOS RURAL URBANA, COMUNA DE ANCUD</t>
  </si>
  <si>
    <t>CATASTRO, ANALISIS Y FORMULACIÓN DE PROYECTOS DE AGUA POTABLE Y ALCANTARILLADOS RURAL, URBANA</t>
  </si>
  <si>
    <t>C.C.S VILLA CHACAO</t>
  </si>
  <si>
    <t>C.C.S. LOCALIDADES RURALES</t>
  </si>
  <si>
    <t>CONSTRUCCION SISTEMA DE APR LOCALIDAD RURAL DE AGUAS BUENAS, COMUNA DE ANCUD</t>
  </si>
  <si>
    <t>CONSTRUCCION SISTEMA DE APR LOCALIDAD RURAL DE AUCACO, COMUNA DE ANCUD</t>
  </si>
  <si>
    <t>CONSTRUCCION SISTEMA DE APR LOCALIDAD RURAL DE PUMILLAHUE, COMUNA DE ANCUD</t>
  </si>
  <si>
    <t>ESTUDIOS HIDROGEOLOGICOS DE LAS LOCALIDADES RURALES DE COCOTUE, NAL Y AHUI, COMUNA DE ANCUD.</t>
  </si>
  <si>
    <t>REPOSICIÓN RED DE ALCANTARILLADO, TRATAMIENTO DE AGUAS SERVIDAS Y NUEVA CAPTACIÓN DE AGUA SECTOR DE QUETALMAHUE.</t>
  </si>
  <si>
    <t>SANEAMIENTO SANITARIO Y EXTENSIÓN LÍMITE DE CONCESIÓN VILLAS RIÓ PUDETO Y LOS AROMOS, COMUNA DE ANCUD.</t>
  </si>
  <si>
    <t>EXTENSIÓN RED DE AGUA POTABLE PÚBLICO PASAJES EL ESTERO 2 Y 3</t>
  </si>
  <si>
    <t>PROYECTO EXTENSION RED ALCANTARILLADO - AGUAS SERVIDAS Y RED DE AGUAN POTABLE SECTORES GONZALES CANESSA</t>
  </si>
  <si>
    <t>Asociación Municipalidades Provincia de Llanquihue</t>
  </si>
  <si>
    <t>ASISTENCIAS TECNICAS ASOCIACION MUNICIPALIDADES PROVINCIA DE LLANQUIHUE PARA MANEJO DE RSD</t>
  </si>
  <si>
    <t>COMITÉ DE VIVIENDA PIEDRA SOBRE PIEDRA</t>
  </si>
  <si>
    <t>CONSTRUCCION AGUA POTABLE RURAL ISLA QUENU</t>
  </si>
  <si>
    <t>CONSTRUCCION INFRAESTRUCTURA SANITARIA LOCALIDAD DE PARGUA</t>
  </si>
  <si>
    <t>CONSTRUCCIÓN DE LA FUENTE Y ESTUDIO HIDROGEOLOGICO PARA EL SERVICIO DE AGUA POTABLE RURAL DE EL AVELLANAL.</t>
  </si>
  <si>
    <t>CASTRO</t>
  </si>
  <si>
    <t>AUMENTO DE COBERTURA TERRITORIO OPERACIONAL SANITARIA SECTOR NERCÒN</t>
  </si>
  <si>
    <t>AUMENTO DE COBERTURA TERRITORIO OPERACIONAL SANITARIA SECTOR TEN TEN - RUTA 5 SUR - LLAU LLAO</t>
  </si>
  <si>
    <t>AUMENTO DE COBERTURA (UD) LLAU LLAO Y RILÁN</t>
  </si>
  <si>
    <t>CONSTRUCCION Y HABILITACION POZO PROFUNDO LOCALIDAD PID PID DE CASTRO</t>
  </si>
  <si>
    <t>C.C.S. LOCALIDADES DE LLAU LLAO Y RILÁN</t>
  </si>
  <si>
    <t xml:space="preserve">ELABORACIÓN PROYECTOS AGUA POTABLE RURAL Y ALCANTARILLADO COMUNA DE CHAITÉN </t>
  </si>
  <si>
    <t>GENERACIÓN DE PRE FACTIBILIDADES, PERFILES Y PROYECTOS SANEAMIENTO PATAGONIA VERDE</t>
  </si>
  <si>
    <t>CONSTRUCCIÓN SISTEMA ALCANTARILLADO Y P.T.A.S. VILLA SANTA LUCÍA</t>
  </si>
  <si>
    <t>CHONCHI</t>
  </si>
  <si>
    <t>ESTUDIO DE INGENIERIA PARA LA INSTALACION DE SISTEMA DE APR EN QUILIPULLI Y ROMAZAL</t>
  </si>
  <si>
    <t>ESTUDIO DE INGENIERIA PARA LA INSTALACION DE SISTEMA DE APR EN TARAHUIN</t>
  </si>
  <si>
    <t>INST. SERV. DE A.P.R. DE TARA, NOTUCO, PINDACO, RAUCO Y ALCALDEO DE RAUCO</t>
  </si>
  <si>
    <t>COCHAMÓ</t>
  </si>
  <si>
    <t>INST. SIST. DE A.P.R. EN LLAGUEPE</t>
  </si>
  <si>
    <t>CURACO DE VÉLEZ</t>
  </si>
  <si>
    <t>SISTEMA DE CONDUCCIÓN Y TRATAMIENTO DE AGUAS SERVIDAS LOCALIDAD DE CURACO DE VÉLEZ</t>
  </si>
  <si>
    <t>CONSTRUCCION DE SISTEMAS DE AGUA POTABLE Y ALCANTARILLADO PARTICULAR SECTOR ÑIUCHO</t>
  </si>
  <si>
    <t>ESTUDIO ACTUALIZACION PROYECTOS AGUA POTABLE, ALCANTARILLADO Y PAVIMENTOS DIVERSOS SECTORES, COMUNA DE DALCAHUE</t>
  </si>
  <si>
    <t>CONSTRUCCION AGUA POTABLE Y ALCANTARILLADO DE TRES PASAJES DE LA COMUNA DE DALCAHUE</t>
  </si>
  <si>
    <t>EXTENSIÓN RED DE AGUA POTABLE Y ALCANTARILLADO DE AGUAS SERVIDAS PASAJE 11 DE SEPTIEMBRE COMUNA DE DALCAHUE</t>
  </si>
  <si>
    <t>HABILITACIÓN POZOS PROFUNDOS SECTORES PUPETRA Y BUTALCURA, COMUNA DE DALCAHUE</t>
  </si>
  <si>
    <t>COMITÉ DE VIVIENDA NUEVA ILUSIÓN</t>
  </si>
  <si>
    <t>SISTEMAS DE AGUA POTABLE Y ALCANTARILLADO PARTICULAR DIVERSAS ZONAS</t>
  </si>
  <si>
    <t>CCS DIFERENTES SECTORES</t>
  </si>
  <si>
    <t>INSTALACIÓN SISTEMA A.P.R. EL PEUCHÉN</t>
  </si>
  <si>
    <t>MEJORAMIENTO A.P.R. TEGUALDA</t>
  </si>
  <si>
    <t>RED APR CAÑAL-COIHUERÍA</t>
  </si>
  <si>
    <t>RED APR PANTANAL</t>
  </si>
  <si>
    <t>RED APR SECTOR LAS CRUCES</t>
  </si>
  <si>
    <t>SISTEMA DE CONDUCCIÓN Y TRATAMIENTO A.S. LOCALIDAD DE TEGUALDA</t>
  </si>
  <si>
    <t>CONST. POZO PROFUNDO SECTOR LLICO BAJO</t>
  </si>
  <si>
    <t>CONSTRUCCIÓN POZO PROFUNDO SECTOR DE CAU CAU</t>
  </si>
  <si>
    <t>CONSTRUCCIÓN RED ALCANTARILLADO POBLACIÓN LOS PRADOS</t>
  </si>
  <si>
    <t>MEJORAMIENTO SANITARIO SECTOR EL RINCON</t>
  </si>
  <si>
    <t>ADQUISICION TERRENO CASMA</t>
  </si>
  <si>
    <t>ADQUISICIÓN TERRENOS COMITÉ DE ALLEGADOS FRUTILLAR PARA 400 FAMILIAS</t>
  </si>
  <si>
    <t>APOYO TECNICO MANEJO SUSTENTABLE DE RESIDUOS COMUNA DE FRUTILLAR - AREA TECNICA E INGENIERIL</t>
  </si>
  <si>
    <t>APOYO TÉCNICO PARA PROYECTOS DE AGUA POTABLE Y ABASTECIMIENTO DE SERVICIOS BÁSICOS EN LA COMUNA DE FRUTILLAR.</t>
  </si>
  <si>
    <t>SANEAMIENTO SANITARIO DIVERSOS SECTORES URBANAS Y RURALES DE LA COMUNA DE FRUTILLAR</t>
  </si>
  <si>
    <t>ESTUDIOS DE APR VARIOS SECTORES DE FRUTILLAR</t>
  </si>
  <si>
    <t>CONSTRUCCIÓN INFRAESTRUCTURA SANITARIA LOCALIDAD DE CASMA</t>
  </si>
  <si>
    <t>CONST. EXTENS. RED AP. Y ALCANT. SECTOR CAMINO ANTIGUO</t>
  </si>
  <si>
    <t>CONSTRUCCION CASETAS SANITARIAS LOCALIDAD DE CASMA</t>
  </si>
  <si>
    <t>ASISTENCIA TÉCNICA EN GESTIÓN DE RESIDUOS SÓLIDOS DOMICILIARIOS PARA LAS COMUNAS DE FUTALEUFÚ, PALENA Y CHAITÉN</t>
  </si>
  <si>
    <t>CONSTRUCCIÓN SISTEMAS DE AGUA POTABLE Y ALCANTARILLADO LAS ESCALAS</t>
  </si>
  <si>
    <t>CONSTRUCCIÓN SISTEMAS DE AGUA POTABLE Y ALCANTARILLADO SECTOR EL ESPOLÓN</t>
  </si>
  <si>
    <t>CONSULTORIAS PROFESIONALES PARA LA ELABORACION DE PERFILES DE PREINVERSION</t>
  </si>
  <si>
    <t>CONSTRUCCIÓN APR SECTOR EL MANZANO COMUNA DE HUALAIHUE</t>
  </si>
  <si>
    <t>COMPLEMENTARIO CONSTRUCCIÓN INFRAESTRUCTURA SANITARIA LOCALIDAD DE CONTAO, COMUNA DE HUALAIHUE</t>
  </si>
  <si>
    <t>CONSTRUCCION AGUA POTABLE RURAL SECTOR LINEA SOLAR.</t>
  </si>
  <si>
    <t>ADQUISICION DE TERRENO PARA CONSTRUCCION VIVIENDAS SOCIALES 1.</t>
  </si>
  <si>
    <t>SANEAMIENTO SANITARIO DIVERSOS SECTORES URBANOS Y RURALES DE LA COMUNA DE LOS MUERMOS</t>
  </si>
  <si>
    <t>C.C.S. SECTOR RIVERA NORTE</t>
  </si>
  <si>
    <t>HABILITACIÓN SUMINISTRO DE A.P. QUENUIR BAJO</t>
  </si>
  <si>
    <t>HABILITACION SUMINISTRO DE AGUA POTABLE RURAL SECTOR DE MISQUIHUE Y PUELPUN COMUNA DE MAULLÍN</t>
  </si>
  <si>
    <t>HABILITACIÓN SUMINISTRO DE AGUA POTABLE RURAL SECTOR DE OLMOPULLI COMUNA DE MAULLÍN</t>
  </si>
  <si>
    <t>HIDROGEOLÓGICOS SECTORES RURALES (12)</t>
  </si>
  <si>
    <t>INSTALACIÓN SISTEMA DE ALCANTARILLADO LOCALIDAD DE AMORTAJADO</t>
  </si>
  <si>
    <t>URBANIZACIÓN COMPLEMENTARIA LOTEO TIERRA VERDE, CARELMAPU</t>
  </si>
  <si>
    <t>CONST. COLECTORES Y PEAS SANEAMIENTO RÍO DAMAS</t>
  </si>
  <si>
    <t>CONST. DRENES PLANTA TRATAMIENTO AGUAS SERVIDAS Y PROYECTO AGUA POTABLE CON POZO DE CAPTACIÓN, COMITÉ DE ALLEGADOS PADRE ALBERTO HURTADO, OVEJERÍA</t>
  </si>
  <si>
    <t>CONSTRUCCIÓN DE SISTEMAS DE AGUA POTABLE Y ALACANTARILLADO SECTOR PUERTO RAMÍREZ</t>
  </si>
  <si>
    <t>CONSTRUCCIÓN SERVICIO DE AGUA POTABLE Y SISTEMAS DE ALCANTARILLADO SECTOR VALLE CALIFORNIA Y RÍO ENCUENTRO</t>
  </si>
  <si>
    <t>MANEJO SUSTENTABLE DE R.S.</t>
  </si>
  <si>
    <t>AMPLIACIÓN Y MEJ. A.P.R. CRUCE LA VARA, SENDA SUR Y SENDA CENTRAL</t>
  </si>
  <si>
    <t>C.C.S SECTOR CHIN CHIN GRANDE</t>
  </si>
  <si>
    <t>C.C.S. LA VARA-SENDA CENTRAL -SENDA SUR</t>
  </si>
  <si>
    <t>C.C.S. SECTOR RURAL LAS QUEMAS</t>
  </si>
  <si>
    <t>CONSTRUCCION APR SECTOR ISLA MAILLEN, COMUNA DE PUERTO MONTT</t>
  </si>
  <si>
    <t>CONSTRUCCION APR SECTOR LAGO CHAPO, COMUNA DE PUERTO MONTT.</t>
  </si>
  <si>
    <t>CONSTRUCCION APR SECTOR VALLE CARDONAL</t>
  </si>
  <si>
    <t>EXTENSION RED AGUA POTABLE RURAL SECTOR LAS CANCHAS</t>
  </si>
  <si>
    <t>REFUERZO RED MATRIZ RUTA 7, SISTEMA DE AGUA POTABLE RURAL LENCA CHAICAS, PUERTO MONTT</t>
  </si>
  <si>
    <t>SANEAMIENTO DE TITULOS DE DOMINIO DIVERSOS SECTORES RURALES DE PUERTO MONTT 1 ETAPA</t>
  </si>
  <si>
    <t>PUERTO OCTAY</t>
  </si>
  <si>
    <t>INSTAL. SIST. APR EL ISLOTE, EL CABRITO</t>
  </si>
  <si>
    <t>INSTAL. SIST. APR EL PONCHO</t>
  </si>
  <si>
    <t>INSTALACIÓN SISTEMA APR CHAPUCO</t>
  </si>
  <si>
    <t>INSTALACIÓN SISTEMA APR PIEDRAS NEGRAS</t>
  </si>
  <si>
    <t>INSTALACIÓN SERVICIO ALCANTARILLADO Y TRATAMIENTO A.S. LAS CASCADAS</t>
  </si>
  <si>
    <t>CONSTRUCCIÓN UNIONES DOMICIALIRIAS  Y CONEXIONES SANITARIAS EN VILLA LAS CASCADAS</t>
  </si>
  <si>
    <t>SIST. DE DESINFECCIÓN, ESTANQUE DE REGULARIZACIÓN Y RED DE DISTRIBUCIÓN AGUA POTABLE TERMAS DE RALÚN</t>
  </si>
  <si>
    <t>SIST. RED DE COLECTORES Y P.T.A.S. SECTOR ENSENADA</t>
  </si>
  <si>
    <t>CONSTRUCCIÓN COLECTOR AGUAS LLUVIAS CALLE ANTONIO VARAS ENTRE CALLE 2 ORIENTE Y AV. LOS COLONOS Y REPOSICIÓN RED A.S. CALLE ANTONIO VARAS ENTRE CALLE 2 ORIENTE Y CALLE 1 ORIENTE LOCALIDAD DE NUEVA BRAUNAU</t>
  </si>
  <si>
    <t>CONSTRUCCIÓN EXTENSIÓN RED DE AGUA POTABLE Y ALCANTARILLADO EN PASAJE LOS ANDES Y EXTENSIÓN RED DE AGUA POTABLE PASAJE LOS APENINOS, PUERTO VARAS.</t>
  </si>
  <si>
    <t>EXTENSIÓN RED DE AGUA POTABLE RURAL, SECTOR METRENQUEN, LA POZA</t>
  </si>
  <si>
    <t>ADQUISICIÓN DE TERRENO PARA CONSTRUCCION DE VIVIENDAS SOCIALES</t>
  </si>
  <si>
    <t>PURRANQUE</t>
  </si>
  <si>
    <t>CATASTRO DÉFICIT SANITARIO DE SERVICIOS DE A.P. Y ALC. LOCALIDADES RURALES</t>
  </si>
  <si>
    <t>CONTRAPARTE TÉCNICA PROYECTOS SANEAMIENTO SANITARIO URBANO Y RURAL DE LA COMUNA DE PURRANQUE</t>
  </si>
  <si>
    <t>SERVICIO APR COLONIA PONCE</t>
  </si>
  <si>
    <t>PUYEHUE</t>
  </si>
  <si>
    <t>ELABORACIÓN DE PROYECTOS PARA LA COMUNA DE PUYEHUE</t>
  </si>
  <si>
    <t>SANEAMIENTO SANITARIO DIVERSAS LOCALIDADES DE ENTRE LAGOS</t>
  </si>
  <si>
    <t>APR Y SISTEMA DE ALCANTARILLADO PARTICULAR VILLORIO SECTOR LOS NEGROS</t>
  </si>
  <si>
    <t>C.C.S. SECTOR EL ENCANTO</t>
  </si>
  <si>
    <t>DISEÑO CONSTRUCCION SISTEMA APR SECTOR ÑADY PICHIDAMAS</t>
  </si>
  <si>
    <t>MEJORAMIENTO Y AMPLIACIÓN SISTEMA APR Y ALCANTARILLADO ENTRE LAGOS</t>
  </si>
  <si>
    <t>QUEILÉN</t>
  </si>
  <si>
    <t>CONSTRUCCIÓN DE SISTEMA APR SECTOR DE DETICO - QUECHU COMUNA DE QUEILEN</t>
  </si>
  <si>
    <t>CONSTRUCCIÓN DE SISTEMA APR SECTOR DE ÑIDA COMUNA DE QUEILEN</t>
  </si>
  <si>
    <t>ESTUDIO HIDROGEOLÓGICO DIVERSOS SECTORES RURALES, COMUNA DE QUEILEN.</t>
  </si>
  <si>
    <t>CONSTRUCCIÓN EXTENSIÓN RED DE AGUA POTABLE, COMUNA DE QUEILEN</t>
  </si>
  <si>
    <t>QUELLÓN</t>
  </si>
  <si>
    <t>CCS INDEPENDENCIA Y CALLE PROLONGACIÓN GÓMEZ GARCÍA</t>
  </si>
  <si>
    <t>CCS SECTOR SAN ANTONIO</t>
  </si>
  <si>
    <t>SANEAMIENTO SANITARIO SECTOR AVENIDA LA PAZ Y AVENIDA LICARAYEN COMUNA DE QUELLÓN</t>
  </si>
  <si>
    <t>CONSTRUCCION MEJORAMIENTO PEAS CALLE RIQUELME</t>
  </si>
  <si>
    <t>CONSTRUCCION MEJORAMIENTO PEAS PUENTE SOTO</t>
  </si>
  <si>
    <t>CONSTRUCCIÓN REDES A.P. Y ALCANTARILLADO SECTOR CENTRICO</t>
  </si>
  <si>
    <t>CONSTRUCCION REDES DE AGUA POTABLE Y ALCANTARILLADO PASAJE EL CANELO Y SAN MANUEL</t>
  </si>
  <si>
    <t>C.C.S. QUEMCHI URBANO</t>
  </si>
  <si>
    <t>QUINCHAO</t>
  </si>
  <si>
    <t>CONSTRUCCIÓN DE REFUERZOS Y AMPLIAC RED DE AGUA POTABLE Y EXTENSIÓN DE ALCANTARILLADO PARA FACTIBILIZAR LA CONSTRUCCIÓN DE VIVIENDAS SOCIALES EN ACHAO</t>
  </si>
  <si>
    <t>SUMINISTRO DE ESTANQUE Y OTROS, MEJORAMIENTO DE ENTRONO Y SEGURIDAD EN PLANTA DE GENERACIÓN Y RED ELÉCTRICA ISLA TEUQUELÍN</t>
  </si>
  <si>
    <t>GENERAR PROYECTOS DE ALCANTARILLADO Y AGUA POTABLE SECTOR URBANO Y RURAL DE RIO NEGRO</t>
  </si>
  <si>
    <t>SERVICIO APR SECTOR FLORENTINO</t>
  </si>
  <si>
    <t>CONST. POZO PROFUNDO SECTOR EL AVELLANO</t>
  </si>
  <si>
    <t>CONSTRUCCIÓN POZO PROFUNDO SECTOR EL BOLSÓN</t>
  </si>
  <si>
    <t>CONSTRUCCIÓN POZO PROFUNDO SECTOR EL RINCÓN</t>
  </si>
  <si>
    <t>CONSTRUCCION POZO PROFUNDO SECTOR PICHIHUILMA</t>
  </si>
  <si>
    <t>POZO PROFUNDO SECTOR CHIFIN BAJO</t>
  </si>
  <si>
    <t>ASISTENCIA TECNICA FORMULACION PROYECTOS SANEAMIENTO SANITARIO</t>
  </si>
  <si>
    <t>CONSTRUCCION APR SECTOR MISIÓN SAN JUAN</t>
  </si>
  <si>
    <t>CONSTRUCCION APR SECTORES PUCATRIHUE-CHOROY-TRAIGUEN.-</t>
  </si>
  <si>
    <t>ESTUDIO CCS BAHIA MANSA</t>
  </si>
  <si>
    <t>CONSTRUCCIÓN PLANTA DE TRATAMIENTO DE AGUAS SERVIDAS DE PUAUCHO</t>
  </si>
  <si>
    <t>MEJORAMIENTO SISTEMA DE AGUA POTABLE RURAL DE PUAUCHO</t>
  </si>
  <si>
    <t>ASISTENCIA TÉCNICA PARA EL DIAGNOSTICO Y LEVANTAMIENTO DE INFORMACIÓN QUE PERMITA DESARROLLAR SOLUCIONES TÉCNICAS DE ABASTECIMIENTO DE AGUA POTABLE</t>
  </si>
  <si>
    <t>GENERACIÓN DE DIAGNÓSTICOS, PERFILES Y PROYECTOS SANITARIOS EN LA COMUNA DE SAN PABLO</t>
  </si>
  <si>
    <t>INSTALACIÓN SERVICIO APR EL BOQUI - QUILMAHUE</t>
  </si>
  <si>
    <t>CONSTRUCCIÓN POZO PROFUNDO SECTOR EL BOQUI-QUILMAHUE</t>
  </si>
  <si>
    <t>IMPLEMENTACION DEL PLAN DE GESTION INTEGRAL DE RSD EN LA COMUNA DE AYSEN</t>
  </si>
  <si>
    <t>ESTUDIO MECANICA DE SUELO PARA CONSTRUIR 86 VIVIENDAS SOCIALES EN PUERTO CHACABUCO</t>
  </si>
  <si>
    <t>URBANIZACIÓN LOTEO GOLPANDO LAS PUERTAS POR UN FUTURO HOGAR</t>
  </si>
  <si>
    <t>CHILE CHICO</t>
  </si>
  <si>
    <t>CONSTRUCCION MURO DE CONTENCIÓN Y DRENES CALLE LOS OLMOS PUERTO GUADAL</t>
  </si>
  <si>
    <t>ACTUALIZACIÓN DISEÑOS DE PUERTO PUYUHUAPI Y PUERTO RAÚL MARÍN BALMACEDA</t>
  </si>
  <si>
    <t>IMPLEMENTACIÓN PANELES FOTOVOLTAICOS EN PUERTO GALA</t>
  </si>
  <si>
    <t>IMPLEMENTACIÓN PANELES FOTOVOLTAICOS EN SECTORES RURALES DE PUERTO CISNES</t>
  </si>
  <si>
    <t>PLANTA DE OSMISIS INVERSA MOVIL PARA SISTEMA DE ABASTECIMIENTO DE EMERGENCIA, LOCALIDAD DE PUERTO GALA</t>
  </si>
  <si>
    <t>COYHAIQUE</t>
  </si>
  <si>
    <t>ADQUISICIÓN DE TERRENO PARA COMITÉ DE VIVIENDA VILLA SAN LUIS GUANELLA</t>
  </si>
  <si>
    <t>ADQUISICIÓN DE TERRENO PARA COMITÉS DE VIVIENDAS ILUSIÓN JOVEN, LLÉVAME AL FUTURO II Y AMANECER CON ESPERANZA, COYHAIQUE.</t>
  </si>
  <si>
    <t>ADQUISICIÓN TERRENO LOTE 29-1C3, COPA DE AGUA.</t>
  </si>
  <si>
    <t>ASISTENCIA TÉCNICA PARA LA CONSTRUCCIÓN DE MUROS DE CONTENCIÓN Y DRENAJE CIUDAD DE COYAHIQUE</t>
  </si>
  <si>
    <t>C.C.S. DIVERSOS SECTORES</t>
  </si>
  <si>
    <t>ASISTENCIA TECNICA PARA LA CONTRATACION DE PROFESIONALES PARA GENERACION DE PROYECTOS</t>
  </si>
  <si>
    <t>AMPLIACIÓN PLANTA DE GENERACIÓN ELÉCTRICA DE MELINKA</t>
  </si>
  <si>
    <t>ASISTENCIA LEGAL PARA REGULARIZACION DE TERRENOS EN LA COMUNA DE LAGO VERDE</t>
  </si>
  <si>
    <t>ASISTENCIA TECNICA ENERGIZACION</t>
  </si>
  <si>
    <t>SANEAMIENTO SANITARIO RURAL</t>
  </si>
  <si>
    <t>REEMPLAZO EFICIENTE Y AUMENTO DE COBERTURA COMUNA DE LAGO VERDE</t>
  </si>
  <si>
    <t>ESTUDIOS DE MECÁNICA DE SUELOS PARA PROYECTOS DE VIVIENDAS SOCIALES</t>
  </si>
  <si>
    <t>URBANIZACIÓN COMITÉ VILLA NUEVA</t>
  </si>
  <si>
    <t>TORTEL</t>
  </si>
  <si>
    <t>ASESORÍA TÉCNICA SISTEMA DE ALCANTARILLADO Y PLANTA DE TRATAMIENTO DE AGUAS SERVIDAS DE CALETA TORTEL Y SANEAMIENTO RURAL TORTEL</t>
  </si>
  <si>
    <t>ESTUDIO ALCANTARILLADO Y SISTEMA DE TRATAMIENTO DE AGUAS SERVIDAS DE CALETA TORTEL</t>
  </si>
  <si>
    <t>NUEVA CENTRAL ELÉCTRICA Y SISTEMA DE TRANSFERENCIA DE ENERGÍA CALETA TORTEL</t>
  </si>
  <si>
    <t>CABO DE HORNOS</t>
  </si>
  <si>
    <t>ASISTENCIA TÉCNICA PARA SOLUCIONES DE ABASTECIMIENTO DE AGUA POTABLE Y ELÉCTRICA SUSTENTABLE FAMILIAS RURALES Y VILLA UKIKA, COMUNA DE CABO DE HORNOS</t>
  </si>
  <si>
    <t>IMPLEMENTACION INFRAESTRUCTURA SANITARIA BAHÍA CHILOTA Y OTROS SECTORES DE PORVENIR</t>
  </si>
  <si>
    <t>CONTRATACIÓN DE PROFESIONALES PARA LA GENERACIÓN DE PROYECTOS PMB PARA LA COMUNA DE PRIMAVERA</t>
  </si>
  <si>
    <t>CONTRAPARTE TÉCNICA ESTUDIO DE SANEAMIENTO SANITARIO AGUA POTABLE Y ALCANTARILLADO EN VILLA RÍO SERRANO</t>
  </si>
  <si>
    <t>ACTUALIZACIÓN CATASTRO DE SANEAMIENTO SANITARIO</t>
  </si>
  <si>
    <t>SEGUIMIENTO DEL PROYECTO DE ESTUDIO TARIFARIO DE LOS MUNICIPIOS DE LA AMUR</t>
  </si>
  <si>
    <t>BUIN</t>
  </si>
  <si>
    <t>SOL. DE A.S. CALLE ROGELIO UGARTE Y ARELLANO, ALTO JAHUEL</t>
  </si>
  <si>
    <t>CATASTRO CONDICIONES TECNICAS DE CANALES AGUAS LLUVIAS EN FRANJA FISCAL DE LA COMUNA.</t>
  </si>
  <si>
    <t>DOTACIÓN DE AGUA POTABLE EN SECTOR EL COPIHUE - LA BATALLA</t>
  </si>
  <si>
    <t>PROYECTO AGUAS SERVIDAS LOCALIDAD ESMERALDA</t>
  </si>
  <si>
    <t>PROYECTO AGUAS SERVIDAS LOCALIDAD LA REINA SUR</t>
  </si>
  <si>
    <t>PROYECTO AGUAS SERVIDAS LOCALIDAD LAS TUYERÍAS</t>
  </si>
  <si>
    <t>CONCHALÍ</t>
  </si>
  <si>
    <t>SOLUCIÓN DE PROBLEMA SANITARIO EN EJE BARÓN DE JURAS REALES ENTRE LAS CALLES 14 DE LA FAMA Y AV. EL CORTIJO</t>
  </si>
  <si>
    <t>ADQUISICIÓN DE TERRENO PARA CONSTRUCCIÓN DE CONJUNTO DE VIVIENDA SOCIAL “JUANITA DE LOS ANDES”</t>
  </si>
  <si>
    <t>SANEAMIENTO SANITARIO PARA DIVERSOS SECTORES II ETAPA</t>
  </si>
  <si>
    <t>SANEAMIENTO SANITARIO EN DIVERSOS SECTORES DE LA COMUNA DE EL MONTE</t>
  </si>
  <si>
    <t>SANEAMIENTO SANITARIO SECTOR EL TRANQUE</t>
  </si>
  <si>
    <t>INDEPENDENCIA</t>
  </si>
  <si>
    <t>ANÁLISIS SISTEMAS ELÉCTRICOS EDIFICIOS MUNICIPALES</t>
  </si>
  <si>
    <t>CATASTRO CONDICIONES TECNICAS Y FISICAS SUMIDEROS AGUAS LLUVIAS DE LA COMUNA</t>
  </si>
  <si>
    <t>SANEAMIENTO INTEGRAL PARA LA RECUPERACIÓN DE CITÉS Y DIVERSOS SECTORES</t>
  </si>
  <si>
    <t>ESTUDIO DE PROYECTO DE RED DE ALCANTARILLADO, SECTOR SAN ANTONIO DE NALTAGUA.</t>
  </si>
  <si>
    <t>REHABILITACIÓN Y MEJORAMIENTO DE 7 PLANTAS DE TRATAMIENTO DE AGUAS SERVIDAS EN DIVERSOS SECTORES DE LA COMUNA</t>
  </si>
  <si>
    <t>CONSTRUCCION MATRIZ AGUA POTABLE, SECTOR EL CRUCERO, ISLA DE MAIPO</t>
  </si>
  <si>
    <t>ELABORACIÓN DE PROYECTOS PARA SECTORES DE LA COMUNA CON PROBLEMAS DE CONECTIVIDAD DE AGUA POTABLE Y ALCANTARILLADO</t>
  </si>
  <si>
    <t>PROVISIÓN ASISTENCIA TÉCNICA PARA ELABORACIÓN DE PROYECTOS PARA SECTORES DE LA CISTERNA QUE PRESENTAN PROBLEMAS DE CONECTIVIDAD DE AGUA POTABLE Y AL</t>
  </si>
  <si>
    <t>INSTALACIÓN ILUMINACIÓN PEATONAL PONIENTE AVDA. LA FLORIDA ENTRE DEPARTAMENTAL Y WALKER MARTÍNEZ</t>
  </si>
  <si>
    <t>ESTUDIO DE PROYECTO DE RED DDE ALCANTARILLADO SECTOR ESTACIÓN COLINA</t>
  </si>
  <si>
    <t>ESTUDIO DE PROYECTO DE RED DE ALCANTARILLADO SECTOR LO PINTO</t>
  </si>
  <si>
    <t>ESTUDIO DE PROYECTO DE RED DE ALCANTARILLADO SECTOR VILLA ESPERANZA</t>
  </si>
  <si>
    <t>CONSTRUCCION DE LA EXTENSION DEL COLECTOR DE AGUAS SERVIDAS SECTOR EL ARRAYÁN</t>
  </si>
  <si>
    <t>SANEAMIENTO INTEGRAL PARA SOLUCIONES DE ALCANTARILLADO Y AGUAS LLUVIAS EN DIVERSOS SECTORES DE LA COMUNA</t>
  </si>
  <si>
    <t>HAB. SIST. A.P. SECTOR EL MAITÉN III</t>
  </si>
  <si>
    <t>CCS LOCALIDADES DE CHOROMBO, EL BOSQUE, EL ROSARIO Y MALALHUE</t>
  </si>
  <si>
    <t>CCS LOCALIDADES DE EL PARRÓN, EL REDIL, RANCHILLO Y SANTA EMILIA</t>
  </si>
  <si>
    <t>ALCANTARILLADO VARIAS LOCALIDADES</t>
  </si>
  <si>
    <t>ALCANTARILLADO EL PIMIENTO DE MALLARAUCO</t>
  </si>
  <si>
    <t>ALCANTARILLADO SAN JOSÉ Y RUMAY</t>
  </si>
  <si>
    <t>CONSTRUCCION ALCANTARILLADO DE SANTA ROSA DE ESMERALDA</t>
  </si>
  <si>
    <t>FACTIBILIDAD Y EVALUACION AMBIENTAL RELLENO SANITARIO MELIPILLA</t>
  </si>
  <si>
    <t>ASESORIA TECNICA DE OBRAS PARA LA EJECUCION DEL PROYECTO CONSTRUCCION ALCANTARILLADO PABELLON</t>
  </si>
  <si>
    <t>CONSTRUCCION DE ALCANTARILLADO Y AGUA POTABLE LOS TRONCOS</t>
  </si>
  <si>
    <t>ELABORACIÓN ESTUDIOS DE URBANIZACIÓN VILLORRIO HOSPITAL 2000, PAINE</t>
  </si>
  <si>
    <t>ESTUDIOS AGUA POTABLE CAMINO LOS PAJARITOS, SECTOR EL TRÁNSITO</t>
  </si>
  <si>
    <t>PEÑAFLOR</t>
  </si>
  <si>
    <t>SANEAMIENTO SANITARIO VILLA NACIMIENTO</t>
  </si>
  <si>
    <t>CONSTRUCCIÓN DE ALCANTARILLADO Y AGUA POTABLE LOS CASTAÑOS</t>
  </si>
  <si>
    <t>PEÑALOLÉN</t>
  </si>
  <si>
    <t>CONSTRUCCIÓN DE VIVIENDAS PARA LOS COMITÉS CEAVI Y BRILLA EL SOL EN PEÑALOLEN</t>
  </si>
  <si>
    <t>MEJORAMIENTO Y AMPLIACIÓN SERVICIO APR SAN VICENTE Y LO ARCAYA</t>
  </si>
  <si>
    <t>PROYECTO DE RED DE ALCANTARILLADO, SECTOR EL LLANO</t>
  </si>
  <si>
    <t>RED DE ALCANTARILLADO SECTOR EL HUINGÁN PIRQUE</t>
  </si>
  <si>
    <t>PUDAHUEL</t>
  </si>
  <si>
    <t>DEC. DE MON. NAC. EN CAT. DE MON. HIST. Y PUESTA EN VALOR DEL CEMENTERIO MUN.</t>
  </si>
  <si>
    <t>QUINTA NORMAL</t>
  </si>
  <si>
    <t>SANEAMIENTO SANITARIO PARA LA RECUPERACIÓN DE CITES EN DIVERSOS SECTORES</t>
  </si>
  <si>
    <t>RECOLETA</t>
  </si>
  <si>
    <t>AUDITORÍA ENERGÉTICA EN EL SISTEMA DE ALUMBRADO PÚBLICO COMUNA DE RECOLETA</t>
  </si>
  <si>
    <t>SAN BERNARDO</t>
  </si>
  <si>
    <t>ESTUDIO INGENIERÍA PROYECTO EXTENSION RED DE ALCANTARILLADO Y ESTUDIO INGENIERÍA PROYECTO EXTENSIÓN MATRIZ AGUA POTABLE - SECTOR EL CERRILLO SUR</t>
  </si>
  <si>
    <t>CONSTRUCCIÓN URBANIZACIÓN ALCANTARILLADO PUBLICO Y DOMICILIARIO - POBLACIÓN LA MOLINERA</t>
  </si>
  <si>
    <t>PLAN DE INVERSIÓN DE SOLUCIONES SANITARIAS PARA DIVERSOS BARRIOS DE LA COMUNA DE SAN JOAQUIN, AÑO 2014</t>
  </si>
  <si>
    <t>PLAN DE INVERSIÓN DE SOLUCIONES SANITARIAS PARA EL BARRIO GERMÁN RIESCO 1ª ETAPA</t>
  </si>
  <si>
    <t>REPOSICION ALUMBRADO PUBLICO EN DIVERSOS SECTORES COMUNA DE SAN JOAQUÍN</t>
  </si>
  <si>
    <t>SAN JOSÉ DE MAIPO</t>
  </si>
  <si>
    <t>CONSTRUCCIÓN COLECTOR RED AGUAS SERVIDAS LOTEO VIVIENDA BRISAS DEL MAIPO</t>
  </si>
  <si>
    <t>EXTENSIÓN APR PARA CONJUNTO DE VIVIENDAS SOCIALES, SUEÑOS ENTRE MONTAÑAS</t>
  </si>
  <si>
    <t>SAN PEDRO</t>
  </si>
  <si>
    <t>ELABORACIÓN DE PROYECTOS DE AGUA POTABLE Y ALCANTARILLADO DE DIVERSOS SECTORES DE LA COMUNA DE SAN PEDRO</t>
  </si>
  <si>
    <t>ELABORACIÓN DE PROYECTOS DE AGUA POTABLE Y ALCANTARILLADO DE DIVERSOS SECTORES DE LA COMUNA DE SAN PEDRO II</t>
  </si>
  <si>
    <t>SANEAMIENTO SANITARIO POBLACIÓN CONCILIO VATICANO II</t>
  </si>
  <si>
    <t>SANEAMIENTO SANITARIO, POBLACIÓN CARLOS CONDELL</t>
  </si>
  <si>
    <t>SANTIAGO</t>
  </si>
  <si>
    <t>ADQUISICION DE TERRENO PARA CONSTRUCCION DE VIVIENDAS SOCIALES CORRESPONDIENTE A 15 FAMILIAS</t>
  </si>
  <si>
    <t>CONSTRUCCION DE SUMIDEROS RECOLECTORES DE AGUAS LLUVIAS EN SECTOR ORIENTE Y PONIENTE ACCESO PARQUE O´HIGGINS</t>
  </si>
  <si>
    <t>REPOSICION SISTEMA DE ALCANTARILLADO PLAZA GACITÚA COMUNA DE SANTIAGO</t>
  </si>
  <si>
    <t>TIL TIL</t>
  </si>
  <si>
    <t>DIAGNÓSTICO DE LA SITUACIÓN SANITARIA Y FORMULACIÓN DE PROYECTOS DE SANEAMIENTO BÁSICO.</t>
  </si>
  <si>
    <t>ASISTENCIA TÉCNICA DE DOS PROFESIONALES PARA PROYECTOS CON FINANCIAMIENTO DE LA SUBDERE EN LA COMUNA DE CORRAL</t>
  </si>
  <si>
    <t>DISPOSICIÓN FINAL AGUAS SERVIDAS SECTOR CHAIHUIN</t>
  </si>
  <si>
    <t>MEJORAMIENTO PLANTA DE TRATAMIENTO DE AGUAS SERVIDAS SECTORES VILLA LAFQUENCHE Y LA AGUADA.</t>
  </si>
  <si>
    <t>ASISTENCIA TECNICA PARA CONTRAPARTE DE PROYECTOS PMB COMUNA DE FUTRONO</t>
  </si>
  <si>
    <t>ESTUDIO SANEAMIENTO SANITARIO LOCALIDAD DE DIOLÓN</t>
  </si>
  <si>
    <t>ESTUDIO SANEAMIENTO SANITARIO LOCALIDAD DE LAS QUEMAS</t>
  </si>
  <si>
    <t>ESTUDIO SANEAMIENTO SANITARIO LOCALIDAD DE LLIFEN - CHOLLINCO</t>
  </si>
  <si>
    <t>ESTUDIO SANEAMIENTO SANITARIO LOCALIDAD DE NONTUELÁ</t>
  </si>
  <si>
    <t>MEJORAMIENTO ALUMBRADO PUBLICO PARA LA COMUNA DE FUTRONO</t>
  </si>
  <si>
    <t>REPOSICION TRAMO EN LA RED DE RECOLECCIÓN DE AGUAS SERVIDAS LOCALIDAD DE NONTUELA COMUNA DE FUTRONO</t>
  </si>
  <si>
    <t>CONTINUIDAD EN LA CONTRATACIÓN DE PROFESIONALES PARA ELABORACIÓN DE PROYECTOS EN LA COMUNA DE HUARA"</t>
  </si>
  <si>
    <t>EXTENSIÓN DE MATRICES DE AGUA POTABLE PARA PROYECTO "CONSTRUCCIÓN DE SOLUCIONES SANITARIAS DE LA LOCALIDAD DE HUARA".</t>
  </si>
  <si>
    <t>DISPOSICIÓN FINAL A.S. LOCALIDAD DE PUERTO NUEVO</t>
  </si>
  <si>
    <t>LAGO RANCO</t>
  </si>
  <si>
    <t>ADQUISICIÓN DE TERRENO PARA CONSTRUCCIÓN DE VIVIENDAS COMITÉ “EL RINCÓN DEL PARAÍSO” DE LAGO RANCO</t>
  </si>
  <si>
    <t>ASISTENCIA TECNICA PROFESIONALES PARA PROYECTOS CON FINANCIAMIENTO DE LA SUBDERE EN LA COMUNA DE LAGO RANCO</t>
  </si>
  <si>
    <t>ABASTECIMIENTO DE APR SECTOR RIÑINAHUE BAJO Y ALTO</t>
  </si>
  <si>
    <t>ABASTECIMIENTO DE APR SECTOR RUPUMEICA BAJO</t>
  </si>
  <si>
    <t>DISPOSICIÓN FINAL A.S. SECTOR RIÑINAHUE BAJO Y ALTO</t>
  </si>
  <si>
    <t>DISPOSICIÓN FINAL A.S. SECTOR RUPUMEICA BAJO</t>
  </si>
  <si>
    <t>ASISTENCIA TÉCNICA PROFESIONALES PARA PROYECTOS DE RESIDUOS SÒLIDOS DOMICILIARIOS CON FINANCIAMIENTO DE LA SUBDERE EN LA COMUNA DE LANCO.</t>
  </si>
  <si>
    <t>ESTUDIOS HIDROGEOLÓGICOS PARA SEIS SECTORES RURALES DE LA COMUNA DE LANCO</t>
  </si>
  <si>
    <t>ESTUDIO SANEAMIENTO SANITARIO FOLILCO</t>
  </si>
  <si>
    <t>EXTENSIÓN RED DE AGUA POTABLE Y ALCANTARILLADO SECTOR EX LINEA FERREA</t>
  </si>
  <si>
    <t>REPARACIÓN PLANTA DE TRATAMIENTO AGUAS SERVIDAS, LOCALIDAD DE RIÑIHUE</t>
  </si>
  <si>
    <t>APOYO DE PROFESIONALES PARA LA ELABORACIÓN DE INICIATIVAS CON FINANCIAMIENTO DE LA SUBDERE EN LA COMUNA DE MÁFIL</t>
  </si>
  <si>
    <t>ESTUDIO DE MECÁNICA DE SUELOS PARA LA CONSTRUCCIÓN DE VIVIENDAS SOCIALES PARA EL COMITÉ ALCANZANDO UN SUEÑO I Y II</t>
  </si>
  <si>
    <t>ESTUDIO DE SANEAMIENTO SANITARIO PARA LAS LOCALIDADES DE LLASTUCO, IÑAQUE, RINCONADA Y HUILLON, DE LA COMUNA DE MÁFIL</t>
  </si>
  <si>
    <t>AMPLIACIÓN COBERTURA RED DE APR PARA EL SECTOR DE LO ÁGUILA, COMUNA DE MÁFIL</t>
  </si>
  <si>
    <t>ASISTENCIA TÉCNICA DE PROFESIONAL PARA PROYECTOS CON FINANCIAMIENTO DE LA SUBDERE EN LA COMUNA DE MARIQUINA</t>
  </si>
  <si>
    <t>CONTINUACIÓN ASISTENCIA TÉCNICA PARA SUPERVISIÓN DE PROYECTOS PMB EN ETAPA DE DISEÑO Y EJEUCIÓN EN LA COMUNA DE MARIQUINA</t>
  </si>
  <si>
    <t>CONEXIÓN DE VIVIENDAS COMPLEMENTARIO A CONSTRUCCIÓN DE ALCANTARILLADO Y PTAS SECTOR DE PELCHUQUIN</t>
  </si>
  <si>
    <t>C.C.S. LOCALIDAD DE TRALCAO</t>
  </si>
  <si>
    <t>LOCALIDADES DE CIRUELOS Y ESTACIÓN MARIQUINA</t>
  </si>
  <si>
    <t>PAILLACO</t>
  </si>
  <si>
    <t>ASISTENCIA TECNICA Y GENERACION DE NUEVAS INICIATIVAS CON FINANCIAMIENTO DE LA SUBDERE COMUNA DE PAILLACO</t>
  </si>
  <si>
    <t>ADQUISICIÓN DE TERRENOS PARA COMITÉS DE PANGUIPULLI SECTOR LOS ALCALDES 1</t>
  </si>
  <si>
    <t>ADQUISICIÓN DE TERRENOS PARA COMITÉS DE PANGUIPULLI SECTOR LOS ALCALDES 2</t>
  </si>
  <si>
    <t>CONTRATACIÓN DE PROFESIONALES PARA APOYO A PROYECTOS CON FINANCIAMIENTO DE LA SUBDERE, COMUNA DE PANGUIPULLI</t>
  </si>
  <si>
    <t>DISPOSICIÓN FINAL AGUAS SERVIDAS LOCALIDAD RURAL DE LIQUIÑE</t>
  </si>
  <si>
    <t>PLANTA DE COMPOSTAJE DE RESIDUOS ORGÁNICOS</t>
  </si>
  <si>
    <t>SANEAMIENTO SANITARIO LOCALIDAD DE COÑARIPE</t>
  </si>
  <si>
    <t>SANEAMIENTO SANITARIO LOCALIDAD DE MELEFQUÉN</t>
  </si>
  <si>
    <t>SANEAMIENTO SANITARIO LOCALIDAD DE NELTUME</t>
  </si>
  <si>
    <t>RÍO BUENO</t>
  </si>
  <si>
    <t>ASISTENCIA TÉCNICA PROFESIONALES PARA PROYECTOS CON FINANCIAMIENTO SUBDERE EN LA COMUNA DE RIO BUENO</t>
  </si>
  <si>
    <t>ESTUDIO DE SANEAMIENTO SANITARIO LOCALIDADES DE VIVANCO Y VILLA TRAPI</t>
  </si>
  <si>
    <t>ESTUDIO SANEAMIENTO SANITARIO LOCALIDAD DE CRUCERO</t>
  </si>
  <si>
    <t>SANEAMIENTO SANITARIO LOCALIDAD DE CAYURRUCA</t>
  </si>
  <si>
    <t>ADQUISICION DE TERRENO SECTOR LAS ANIMAS PARA ERRADICACION DE 73 FAMILIAS CAMPAMENTO LA ESTRELLA Y OTROS COMITÉ</t>
  </si>
  <si>
    <t>ADQUISICION TERRENO SECTOR PAILLAO PARA LOS COMITES DE VIVIENDA MILAGRITOS Y OTROS.-</t>
  </si>
  <si>
    <t>ASISTECIA TÉCNICA PARA PROEYCTO MANEJO SUSTENTABLE DE RESIDUOS SÓLIDOS REGIÓN DE LOS RÍOS</t>
  </si>
  <si>
    <t>SANEAMIENTO SANITARIO LOCALIDADES DE HUELLELHUE Y PISHUINCO</t>
  </si>
  <si>
    <t>MEJORAMIENTO SISTEMA APR LOCALIDAD RURAL DE PISHUINCO</t>
  </si>
  <si>
    <t>OBRAS DE HABILITACIÓN COMITE DE VIVIENDA FUERZAS UNIDAS</t>
  </si>
  <si>
    <t>OBRAS DE HABILITACIÓN COMITÉ DE VIVIENDA UNA CASA PARA MI FAMILIA</t>
  </si>
  <si>
    <t>ESTUDIO DE PREFACTIBILIDAD DE UN RELLENO SANITARIO EN LA COMUNA DE ARICA</t>
  </si>
  <si>
    <t>REDISEÑO DEL SISTEMA DE ALCANTARILLADO Y TRATAMIENTO DE A.S. VILLORRIO POCONCHILE</t>
  </si>
  <si>
    <t>ASOCIACIÓN DE MUN. DE LA PROVINCIA DE ARAUCO</t>
  </si>
  <si>
    <t>ASISTENCIA TÉCNICA APOYO EN PROYECTOS SANITARIOS Y APOYO DIVERSOS PROYECTOS SECPLAN, PROVINCIA DE ARAUCO</t>
  </si>
  <si>
    <t>ADQUISICIÓN DE TERRENO PARA CONSTRUCCIÓN DEL RELLENO SANITARIO EN LA COMUNA DE CAMARONES.</t>
  </si>
  <si>
    <t>PROFESIONAL DE ASISTENCIA TÉCNICA PROYECTOS DE ENERGÍAS RENOVABLES EN LA COMUNA DE CAMARONES</t>
  </si>
  <si>
    <t>SUPLEMENTACIÓN DE ASISTENCIA TÉCNICA DE RESIDUOS SÓLIDOS, MUNICIPIOS RURALES, REGIÓN DE ARICA Y PARINACOTA.</t>
  </si>
  <si>
    <t>MEJORAMIENTO DEL SERVICIO DE APR LOCALIDAD DE CHITITA</t>
  </si>
  <si>
    <t>PLAN DE DISP. FINAL DE R.S.D. Y ASIMILABLES</t>
  </si>
  <si>
    <t>SISTEMA DE TRATAMIENTO A.S. Y RED ALCANTARILLADO POBLADO DE CHITITA</t>
  </si>
  <si>
    <t>CONTRATACIÓN DE PROFESIONALES PARA EVALUACIÓN DE DAÑOS ESTRUCTURALES,CONECTIVIDAD ALCANTARILLADO Y SERVICIOS BÁSICOS Y ELABORACIÓN DE PROYECTOS</t>
  </si>
  <si>
    <t>COSTRUCCION ALCANTARILLADO Y PTAS LOCALIDADES ZAPAHUIRA, SOCOROMA Y CHUCUYO</t>
  </si>
  <si>
    <t>CONSTRUCCION CASETAS SANITARIAS Y DISPOSICION DE A.S. GUALLATIRE</t>
  </si>
  <si>
    <t>Inversión Octubre 2014</t>
  </si>
  <si>
    <t>Inversión Noviembre 2014</t>
  </si>
  <si>
    <t>Inversión Diciembre 2014</t>
  </si>
  <si>
    <t>INVERSIÓN Octubre-Diciembre  2014</t>
  </si>
  <si>
    <t>Cuarto Trimestre</t>
  </si>
  <si>
    <t>KDM S.A.</t>
  </si>
  <si>
    <t>INGARMA EIRL</t>
  </si>
  <si>
    <t>ESTUDIO PARA EL DISEÑO DE LA CONSTRUCCIÓN SISTEMA DE ALCANTARILLADO Y TRATAMIENTO DE AGUAS SERVIDAS DE CHANAVAYITA, COMUNA DE IQUIQUE</t>
  </si>
  <si>
    <t>YENY MARQUEZ ECHEVERRIA</t>
  </si>
  <si>
    <t>CARLOS ALARCON CHOQUE</t>
  </si>
  <si>
    <t>JOSE LUIS FIERRO INOSTROZA</t>
  </si>
  <si>
    <t>LEONARDO ALAR</t>
  </si>
  <si>
    <t>GUILLERMO ROA MUÑOZ</t>
  </si>
  <si>
    <t>ALVARO GARCIA GUERRA</t>
  </si>
  <si>
    <t>JOCELYN NARVAEZ</t>
  </si>
  <si>
    <t>MIGUEL MENA ROJAS</t>
  </si>
  <si>
    <t>CONTRATACIÓN PROFESIONALES PARA RECONSTRUCCIÓN   </t>
  </si>
  <si>
    <t>ANDREA SANTANDER DIAZ</t>
  </si>
  <si>
    <t>CECILIA CUBILLOS WILSON</t>
  </si>
  <si>
    <t>JORGE PERALTA CORTÉS</t>
  </si>
  <si>
    <t>INGRID VEGA TORRES</t>
  </si>
  <si>
    <t>CRISTIAN ANTONIO GONZÁLEZ PINTO</t>
  </si>
  <si>
    <t>CAMILA ANDREA JIMENEZ CUZMAR</t>
  </si>
  <si>
    <t>CLAUDIO ANTONIO OYARZO PARDO</t>
  </si>
  <si>
    <t>GABRIEL  ELIAS VIAL ZAPATTA</t>
  </si>
  <si>
    <t>JUAN CARLOS AHUMADA FUENTES</t>
  </si>
  <si>
    <t>TITO ALEJANDRO RODRIGUEZ ELGUETA</t>
  </si>
  <si>
    <t>RENATO EMILIO MUÑOZ MALDONADO</t>
  </si>
  <si>
    <t>NATHALIE EHRLICH BRICEÑO</t>
  </si>
  <si>
    <t>CONTRATACION DE PROFESIONALES PARA CATASTRO Y ELABORACION DE PROYECTOS DE RECONSTRUCCION DE  VIVIENDAS POST TERREMOTO IQUIQUE</t>
  </si>
  <si>
    <t>DIEGO ROMERO IGLESIAS</t>
  </si>
  <si>
    <t>JUAN MUÑOZ URBINA</t>
  </si>
  <si>
    <t>MANUEL CHOQUE MORALES</t>
  </si>
  <si>
    <t>ANA PERALTA CACERES</t>
  </si>
  <si>
    <t>NICOLAS URREA LIOI</t>
  </si>
  <si>
    <t>ANDREA CAROLINA FLORES  MARTINEZ</t>
  </si>
  <si>
    <t>DISEÑOS DE PROYECTOS INTEGRALES DE URBANIZACIÓN BASE  Y OBRAS DE EQUIPAMIENTO COMUNAL COMPLEMENTARIO PARA LAS COMUNAS DE LA REGIÓN DE ANTOFAGASTA</t>
  </si>
  <si>
    <t>EDUARDO  ARAYA CORTES</t>
  </si>
  <si>
    <t>NEVENKA ZLATAR IRIGOYEN</t>
  </si>
  <si>
    <t>CARLOS PAZ AVILA</t>
  </si>
  <si>
    <t>CARLOS INFANTE ACEVEDO</t>
  </si>
  <si>
    <t>GISELA BUSTOS CARRIEL</t>
  </si>
  <si>
    <t>MACARENA MARTINEZ PINASCO</t>
  </si>
  <si>
    <t>ROLANDO MARTINEZ ROJAS</t>
  </si>
  <si>
    <t>IVAN ANDRES MIERES TRONCOSO</t>
  </si>
  <si>
    <t>CONTRATACIÓN ASISTENCIA TECNICA PROFESIONALES AACC PMB  </t>
  </si>
  <si>
    <t>PAULA JOSE                                                 BASTIAS VASQUEZ</t>
  </si>
  <si>
    <t>FRANCISCO ARTURO CARO ARAYA  </t>
  </si>
  <si>
    <t>MOISES ALFREDO ROJAS CACERES</t>
  </si>
  <si>
    <t>KUILEN MARGARITA PALMA YAP</t>
  </si>
  <si>
    <t>RAUL ORLANDO MONTOYA RUBIO</t>
  </si>
  <si>
    <t>BONANI Y RIVEROS</t>
  </si>
  <si>
    <t>UNIVERSIDAD TÉCNICA FEDERICO SANTA MARÍA</t>
  </si>
  <si>
    <t>CAROL PIZARRO TIRADO</t>
  </si>
  <si>
    <t>PAULA ALVAREZ CALLEJAS</t>
  </si>
  <si>
    <t>JAIME ANTONIO CAMPOS MUÑOZ</t>
  </si>
  <si>
    <t>CONSTRUCCION ASSIEME LTDA</t>
  </si>
  <si>
    <t>JULIO HERNAN  IBARRA PEREZ</t>
  </si>
  <si>
    <t>PATRICIO ALEJANDRO ROJAS PIÃ‘ONES</t>
  </si>
  <si>
    <t>ANA AURORA GUTIERREZ URIBE</t>
  </si>
  <si>
    <t>PEDRO ANTONIO FUENTES CORDERO  </t>
  </si>
  <si>
    <t>PABLO ESTEBAN PALOMINO BURGOS</t>
  </si>
  <si>
    <t>NICOLÁS IGNACIO GALLEGUILLOS CÉSPEDES  </t>
  </si>
  <si>
    <t>FELIPE ANDRES BOILET MUÑOZ</t>
  </si>
  <si>
    <t>ERIC MARCELO OSSANDÓN FUENZALIDA</t>
  </si>
  <si>
    <t>RODRIGO ANDRES  CAMPOS GONZALEZ</t>
  </si>
  <si>
    <t>ROBERTO ALEJANDRO ROJAS VALENCIA</t>
  </si>
  <si>
    <t>CARLOS ANTONIO DIAZ COLLAO</t>
  </si>
  <si>
    <t>FELIPE ANDRES CARVAJAL DROGUETT</t>
  </si>
  <si>
    <t>MARIA LORETO ARAYA DIAZ</t>
  </si>
  <si>
    <t>JULIO HERNANDO   DIAZ JOFRE</t>
  </si>
  <si>
    <t>ELSA MACARENA GONZÁLEZ TELLO</t>
  </si>
  <si>
    <t>PIA ALEJANDRA CARIQUEO ORTIZ</t>
  </si>
  <si>
    <t>MARIA CONSUELO  CASTILLO LEMUS</t>
  </si>
  <si>
    <t>DEIVID ANTONIO ROJAS SARRIA</t>
  </si>
  <si>
    <t>VICTOR HUGO ALEJANDRO TAPIA VILLALOBOS</t>
  </si>
  <si>
    <t>SEBASTIAN ANDRES ARGANDOÑA  ROMERO</t>
  </si>
  <si>
    <t>EMPRESA INGENIERIA Y CONSTRUCCIONES SEELIG Y CIA LTDA.</t>
  </si>
  <si>
    <t>RODRIGO URIBE BARAHONA  </t>
  </si>
  <si>
    <t>JUAN ANTONIO LECAROS MORENO</t>
  </si>
  <si>
    <t>MAURICIO CANDIA LLANCAS</t>
  </si>
  <si>
    <t>CONSULTORA DE INGENIERIA ARQUITECTURA Y MEDIO AMBIENTE</t>
  </si>
  <si>
    <t>CONSTRUCCIÓN SISTEMA DE ALCANTARILLADO Y TRATAMIENTO DE AGUAS SERVIDAS, LA VIÑILLA.</t>
  </si>
  <si>
    <t>H.R.A. INGENIEROS CONSULTORES LTDA</t>
  </si>
  <si>
    <t>CONSTRUCCIÓN SISTEMA DE ALCANTARILLADO Y TRATAMIENTO DE AGUAS SERVIDAS, LO OROZCO.</t>
  </si>
  <si>
    <t>CONSTRUCCIÓN SISTEMA DE ALCANTARILLADO Y TRATAMIENTO DE AGUAS SERVIDAS, LO VÁSQUEZ.</t>
  </si>
  <si>
    <t>MARIA JOSE MEDINA ALARCON</t>
  </si>
  <si>
    <t>KATHERINE  ANDREA RAMOS SANCHEZ</t>
  </si>
  <si>
    <t>NATALIA PHENELOPE  CORRALES CORDERO</t>
  </si>
  <si>
    <t>CLAUDIA FUENTES RIVEROS</t>
  </si>
  <si>
    <t>PABLO DIEGO VALENCIA FIGUEROA</t>
  </si>
  <si>
    <t>ELECTRIFICACION SECTOR LOS ESPINOS, CAMINO INTERNACIONAL, COMUNA DE SAN ESTEBAN</t>
  </si>
  <si>
    <t>JOSE FRANCISCO PERETTI MORALES</t>
  </si>
  <si>
    <t>ASISTENCIA TECNICA PARA  ELABORACION DE CARTERA DE PROYECTOS DE AGUA POTABLE Y ALCANTARILLADO EN DIFERENTES SECTORES DE LA COMUNA</t>
  </si>
  <si>
    <t>CARLOS ENRIQUE CARDENAS BRAVO</t>
  </si>
  <si>
    <t>JOSE HUMBERTO  VALENCIA MOYANO</t>
  </si>
  <si>
    <t>LUIS FELIPE RETAMALES ESPINOZA</t>
  </si>
  <si>
    <t>MILTON NOGUERA NOGUERA</t>
  </si>
  <si>
    <t>RENATO GABRIEL QUEZADA CALDERON</t>
  </si>
  <si>
    <t>BIOAQUA</t>
  </si>
  <si>
    <t>VICTOR MANUEL  MACHUCA CABRERA</t>
  </si>
  <si>
    <t>RODRIGO HERNÁN VILLAMANDOS CONTRERAS  </t>
  </si>
  <si>
    <t>JOSÉ NESTOR MONTIEL URRUTIA</t>
  </si>
  <si>
    <t>ROCKFORT CONSTRUCCIONES SPA</t>
  </si>
  <si>
    <t>ALONSO PABLO ZUÑIGA  ARAYA</t>
  </si>
  <si>
    <t>CESAR ANTONIO RIVAS JARA</t>
  </si>
  <si>
    <t>YAMIL LUCIANO FLORES SOTO  </t>
  </si>
  <si>
    <t>CAMILA PAZ CLAVERIE HERRERA</t>
  </si>
  <si>
    <t>MARLENE VASQUEZ CARVAJAL</t>
  </si>
  <si>
    <t>JAIME EDUARDO LARA GONZALEZ</t>
  </si>
  <si>
    <t>DIAGNOSTICO Y ASISTENCIA TÉCNICA SANEAMIENTOS SANITARIOS DE  ACANTARILLADO, COMUNA DE LOS ANDES</t>
  </si>
  <si>
    <t>CAMILA FERNANDA TAPIA PEREIRA</t>
  </si>
  <si>
    <t>SANDRA PAVEZ DIAZ</t>
  </si>
  <si>
    <t>CONSTANZA  DEL CANTO  ARRIAGADA</t>
  </si>
  <si>
    <t>CARLOS  VERA  GALLARDO</t>
  </si>
  <si>
    <t>JENNY ROJAS  VILLAROEL</t>
  </si>
  <si>
    <t>LENA TESCH</t>
  </si>
  <si>
    <t>SERVICIOS PROFESIONALES PARA LA GESTION Y REVISION DE PROYECTOS PARA SECTORES VULNERABLES DE LA COMUNA DE VALPARAISO</t>
  </si>
  <si>
    <t>MARCELA E ROJAS CONTRERAS</t>
  </si>
  <si>
    <t>ALEJANDRO NAVARRETE PINOCHET</t>
  </si>
  <si>
    <t>MACROCAP S.A.</t>
  </si>
  <si>
    <t>CCS LA COMPAÑÍA</t>
  </si>
  <si>
    <t>CCS RINCONADA DE PALMILLA, LIHUEIMO Y RINCONADA DE PERAILILLO</t>
  </si>
  <si>
    <t>SERGIO EDUARDO MORALES IBARRA  </t>
  </si>
  <si>
    <t>CCS SAN FRANCISCO</t>
  </si>
  <si>
    <t>CCS SECTOR ISLA DEL GUINDO Y CHOMEDAHUE</t>
  </si>
  <si>
    <t>JOSÉ MAURICIO BUSTOS NIETO  </t>
  </si>
  <si>
    <t>C Y C INGENIEROS CIVILES LTDA.</t>
  </si>
  <si>
    <t>CLAUDIA ANDREA ARAYA CABRERA  </t>
  </si>
  <si>
    <t>CCS DIVERSOS SECTORES</t>
  </si>
  <si>
    <t>LILIANA ANDREA LÓPEZ MIRANDA  </t>
  </si>
  <si>
    <t>PILAR SANDOVAL GIL</t>
  </si>
  <si>
    <t>CONSTRUCCION, INGENIERIA Y PROYECTO CODAM LTDA.</t>
  </si>
  <si>
    <t>CCS SECTOR EL ABRA</t>
  </si>
  <si>
    <t>34/626</t>
  </si>
  <si>
    <t>CONSTRUCCIÓN CASETAS SANITARIAS VILLA CONVENTO VIEJO Y SECTOR URBANO</t>
  </si>
  <si>
    <t>RADOMIRO  NUÑEZ ARAYA NUÑEZ ARAYA</t>
  </si>
  <si>
    <t>13-2164</t>
  </si>
  <si>
    <t>ALEJANDRO FLORES OSORIO</t>
  </si>
  <si>
    <t>JAIME CASTILLO BREVIS</t>
  </si>
  <si>
    <t>MARCO AURELIO  CARRASCO  ROMÁN</t>
  </si>
  <si>
    <t>FREDY ALEJANDRO SOTO OYARSO</t>
  </si>
  <si>
    <t>CONSTRUCCION CASETAS SANITARIAS RDA. MANANTIALES, COMUNA DE PLACILLA</t>
  </si>
  <si>
    <t>4.8 -4.9</t>
  </si>
  <si>
    <t>1606-1603</t>
  </si>
  <si>
    <t>4.8-4.9</t>
  </si>
  <si>
    <t>1603-1603</t>
  </si>
  <si>
    <t>CONSTRUCCIÓN CASETAS SANITARIAS HACIENDA DE LOLOL,  RINCON LOS UBILLAS,  EL MOLINO Y PUNTA DE LA PIEDRA</t>
  </si>
  <si>
    <t>APRELEC INGENIERIA LTDA.</t>
  </si>
  <si>
    <t>BEAT ASSOCIATES ARQUITECTURA URBANISMO INGENIERIA Y CONSTRUCCIÓN CHILE LIMITADA</t>
  </si>
  <si>
    <t>ELABORACIÓN DE EXPEDIENTE DECLARATORIA DE MONUMENTO HISTORICO  CASONA SAN JOAQUIN DE LOS MAYOR Y PUENTE CAL Y CANTO MACHALI</t>
  </si>
  <si>
    <t>FELIPE ARTURO  CANALES ASCENCIO</t>
  </si>
  <si>
    <t>FELIPE  CASTRO  GONZALEZ</t>
  </si>
  <si>
    <t>SERGIO GIOVANNI ROLDAN SAEZ</t>
  </si>
  <si>
    <t>JORGE ENRIQUE LOBOS LOBOS</t>
  </si>
  <si>
    <t>JUAN PABLO LÓPEZ POZO  </t>
  </si>
  <si>
    <t>CONSTRUCCION CASETAS SANITARIAS DE BUCALEMU,COMUNA PAREDONES</t>
  </si>
  <si>
    <t>LUIS FERNANDO ESCOBAR ENCALADA</t>
  </si>
  <si>
    <t>MIGUEL ALEJANDRO  VALENZUELA  SALDAÑA</t>
  </si>
  <si>
    <t>FRANCISCO JAVIER HIDALGO RADRIGAN  </t>
  </si>
  <si>
    <t>VANESSA  ANDREA TORREALBA PONCE</t>
  </si>
  <si>
    <t>REBECA DE LAS MERCEDES VARGAS GONZALEZ</t>
  </si>
  <si>
    <t>FABIAN EDUARDO                                     GUZMAN GOLDMANN</t>
  </si>
  <si>
    <t>ELENA DE ORÚE RÍOS</t>
  </si>
  <si>
    <t>THEO ALEJANDRO ROJAS VIVAR  </t>
  </si>
  <si>
    <t>CCS Y ALCANTARILLADO JUNQUILLAR-MAROMILLAS</t>
  </si>
  <si>
    <t>CCS EL CÓNDOR DOS ESQUINAS</t>
  </si>
  <si>
    <t>AMARO JARA Y POBLETE, INGENIEROS LTDA.</t>
  </si>
  <si>
    <t>CCS POBLACIÓN LA VEGA, SAN ENRIQUE Y VILLA MATTE</t>
  </si>
  <si>
    <t>CCS EL BOLSICO</t>
  </si>
  <si>
    <t>C.C.S. ORILLA DE MAULE CINCO CAMINOS</t>
  </si>
  <si>
    <t>JOSE PATRICIO SAN MARTIN REBOLLEDO  </t>
  </si>
  <si>
    <t>CCS BAJO PERQUÍN CORRALONES</t>
  </si>
  <si>
    <t>RODRIGO ANTONIO MUÑOZ MARIN  </t>
  </si>
  <si>
    <t>PABLO HERRERA DÍAZ  </t>
  </si>
  <si>
    <t>FEDERACIÓN NACIONAL DE COOPERATIVAS DE SERVICIOS SANITARIO LTDA.</t>
  </si>
  <si>
    <t>EDUARDO ANTONIO CASTRO GONZALEZ</t>
  </si>
  <si>
    <t>DGPROYES INGENERIA LTDA</t>
  </si>
  <si>
    <t>ERGONIKA LTDA.</t>
  </si>
  <si>
    <t>PAULA FABIOLA SAAVEDRA FUENZALIDA  </t>
  </si>
  <si>
    <t>NIBALDO EUGENIO NAVARRO GALVEZ</t>
  </si>
  <si>
    <t>MANUEL LUIS FUENTES NORAMBUENA  </t>
  </si>
  <si>
    <t>FRANCISCO JAVIER  URIBE COLILLANCA</t>
  </si>
  <si>
    <t>FELIPE YAÑEZ SALGADO  </t>
  </si>
  <si>
    <t>FRANCISCO EDUARDO VILLALOBOS VALLEJOS</t>
  </si>
  <si>
    <t>CINTYA MUÑOZ GAJARDO  </t>
  </si>
  <si>
    <t>OSCAR ALEJANDRO  URRUTIA OLIVARES</t>
  </si>
  <si>
    <t>CARLA LILIANA  ARAYA BRAVO</t>
  </si>
  <si>
    <t>JUAN PATRICIO LARA  DITZEL</t>
  </si>
  <si>
    <t>RICARDO FRANCISCO MEDEL ALBORNOZ</t>
  </si>
  <si>
    <t>ANTUELEC INGENIERIA SPA</t>
  </si>
  <si>
    <t>LUIS PATRICIO WILFREDO OPAZO CONCHA</t>
  </si>
  <si>
    <t>JUAN PABLO VERGARA VERGARA</t>
  </si>
  <si>
    <t>ALEX MANUEL SAN MARTIN FUENTES  </t>
  </si>
  <si>
    <t>CARLOS SAN MARTÍN BARROS  </t>
  </si>
  <si>
    <t>SHIRLEY PAOLA VASCONCELLOS POBLETE  </t>
  </si>
  <si>
    <t>CLAUDIO JARA REYES</t>
  </si>
  <si>
    <t>JAVIER IGNACIO RODRIGUEZ ACEVEDO</t>
  </si>
  <si>
    <t>JUAN PABLO PINTO ARAYA</t>
  </si>
  <si>
    <t>MARIA DEL ROSARIO LABRA  OLIVA</t>
  </si>
  <si>
    <t>ALAN ÁLVARO ROBINSON ESPINOZA</t>
  </si>
  <si>
    <t>RENE ANTONIO ALARCÓN SALINAS  </t>
  </si>
  <si>
    <t>CONTRATACIÓN I.T.O. CONSTRUCCIÓN  RED  AGUA POTABLE REYES – COMUNA DE VILLA ALEGRE</t>
  </si>
  <si>
    <t>AMERICO FERREIRA ALBORNOZ</t>
  </si>
  <si>
    <t>CRISTOBAL ABRAHAM CONTRERAS POBLETE  </t>
  </si>
  <si>
    <t>ESTEBAN ALEJANDRO SEPULVEDA SANDOVAL</t>
  </si>
  <si>
    <t>PATRICIO EDUARDO JARA ROJAS</t>
  </si>
  <si>
    <t>SANEAMIENTO SANITARIO DIVERSOS SECTORES COMUNA DE MAULE.</t>
  </si>
  <si>
    <t>CAMILO SANDRO ROJAS ROJAS</t>
  </si>
  <si>
    <t>JHANNE DARIOLETTE MEZA IBAR</t>
  </si>
  <si>
    <t>FELIPE ISAAC  ARELLANO MUENA</t>
  </si>
  <si>
    <t>MARIELA ESTER MOYA VALENZUELA</t>
  </si>
  <si>
    <t>BÁRBARA INÉS SILVA RIVERA  </t>
  </si>
  <si>
    <t>NICOLAS CARLOS JULIO GAJARDO HENRIQUEZ</t>
  </si>
  <si>
    <t>MARCELA BEATRIZ CASTRO VILA, ARQ., ING. Y CONST. EIRL</t>
  </si>
  <si>
    <t>CCS LOCALIDAD DE QUIDICO</t>
  </si>
  <si>
    <t>GIA E.I.R.L.</t>
  </si>
  <si>
    <t>PLAN DE GESTIÓN INTEGRAL DE RSD</t>
  </si>
  <si>
    <t>UNIVERSIDAD DE CONCEPCIÓN (CENTRO EULA-CHILE)</t>
  </si>
  <si>
    <t>JUAN CARLOS MOLINA GUEVARA  </t>
  </si>
  <si>
    <t>BMI INGENIERIA LTDA.</t>
  </si>
  <si>
    <t>CCS EL CENTRO CEMENTERIO</t>
  </si>
  <si>
    <t>CHRISTIAN LEOPOLDO CASTILLO RÍOS  </t>
  </si>
  <si>
    <t>MARCELO CHINETTI CALQUIN</t>
  </si>
  <si>
    <t>ARRAU INGENIERIA E.I.R.L.</t>
  </si>
  <si>
    <t>CONSTRUCTORA ÑUBLE S.A.</t>
  </si>
  <si>
    <t>INMOBILIARIA V Y A LIMITADA</t>
  </si>
  <si>
    <t>CCS VILLA NUEVA ESPERANZA Y VILLA ESPAÑA</t>
  </si>
  <si>
    <t>FERNANDO GUILLERMO SANDOVAL RAMIREZ  </t>
  </si>
  <si>
    <t>ERNESTO ULISES MORALES CERONI  </t>
  </si>
  <si>
    <t>“INSTALACION  SERVICIO DE AGUA POTABLE RURAL LOCALIDAD DE BULI ORIENTE COMUNA DE SAN CARLOS, REGION DEL BÍO BÍO”</t>
  </si>
  <si>
    <t>SOCIEDAD INGENIERIA Y PROYECTOS ACUNA BARRA Y CARCAMO LIMITADA</t>
  </si>
  <si>
    <t>ESTUDIOS DE SANEAMIENTO BASICO PARA FAMILIAS RELOCALIZADAS DE QUEUCO Y TRAPA TRAPA, COMUNA DE SANTA BÁRBARA</t>
  </si>
  <si>
    <t>FERNANDO IVAN CERDA ESPINOSA</t>
  </si>
  <si>
    <t>EJE CENTRAL SPA</t>
  </si>
  <si>
    <t>“ESTUDIO DE AGUA POTABLE EN SECTORES RURALES DEL MIRADOR DEL BIO BIO, RAPELCO Y AURORA DE ENERO, COMUNA DE  MULCHEN,  ZONA CATASTROFE”</t>
  </si>
  <si>
    <t>FREDDI ARRIAGADA IBÁÑEZ  </t>
  </si>
  <si>
    <t>ESTUDIO DE INGENIERIA: SANEAMIENTO SANITARIO INTEGRAL SECTOR JUAN PABLO II – SANTA ELENA, COMUNA DE  QUILLECO,  ZONA CATASTROFE</t>
  </si>
  <si>
    <t>POZOS PROFUNDOS Y CONSTRUCCIONES RAUL SANCHEZ CARRASCO EIRL</t>
  </si>
  <si>
    <t>FRANCISCO ROMERO CONSTANZO</t>
  </si>
  <si>
    <t>ENRIQUE RODOLFO RILLING LANGER</t>
  </si>
  <si>
    <t>RENATO  URRUTIA CONSTANZO</t>
  </si>
  <si>
    <t>ASISTENCIA TÉCNICA EN ELABORACIÓN Y POSTULACIÓN  PROYECTOS PMB, COMUNA DE QUIRIHUE</t>
  </si>
  <si>
    <t>MARCO BENITEZ ALARCON</t>
  </si>
  <si>
    <t>MAASS OLATE</t>
  </si>
  <si>
    <t>ALVARO ENRIQUE MERINO LORCA</t>
  </si>
  <si>
    <t>CLAUDIO ANDRES ARANEDA PEREZ</t>
  </si>
  <si>
    <t>MARCOS ANTONIO SALINAS PARRA</t>
  </si>
  <si>
    <t>FELIPE EDUARDO HERRERA NEIRA</t>
  </si>
  <si>
    <t>JOHN PIERRE BENAVIDES GUZMAN</t>
  </si>
  <si>
    <t>PATRICIO ROJAS VALENZUELA</t>
  </si>
  <si>
    <t>JOSÉ NAZARIO CÓRDOVA SALINAS  </t>
  </si>
  <si>
    <t>DAN ELIAS  CONTRERAS  GUZMÁN</t>
  </si>
  <si>
    <t>CONTRATACIÓN DE PROFESIONALES PARA EL DESARROLLO DE PROYECTOS  PMB EN DIVERSOS SECTORES DE LA COMUNA DE COBQUECURA</t>
  </si>
  <si>
    <t>CONSTANZA DENISSE  PRADENAS  FERNANDEZ</t>
  </si>
  <si>
    <t>DIEGO DARIO COFRE REYES</t>
  </si>
  <si>
    <t>VICTOR DOMINGO EDUARDO TORRES MARTINEZ  </t>
  </si>
  <si>
    <t>CHRISTIAN CIFUENTES BASTIAS</t>
  </si>
  <si>
    <t>RAFAEL CRISTIAN CALDERON MATUTE</t>
  </si>
  <si>
    <t>CARLOS AYALA AYALA</t>
  </si>
  <si>
    <t>OMAR EDUARDO  VEGA BASTIAS</t>
  </si>
  <si>
    <t>SERGIO ANTONIO GALDAMES PEREZ</t>
  </si>
  <si>
    <t>NATALIA ANDREA TOLEDO HERNANDEZ</t>
  </si>
  <si>
    <t>ELOY BENITO GRANDON CONTRERAS  </t>
  </si>
  <si>
    <t>FELIPE ADOLFO CARRILLO ALVARADO</t>
  </si>
  <si>
    <t>JORGE PATRICIO DURAN QUEZADA  </t>
  </si>
  <si>
    <t>KURT CHRISTOPHER  LANDSBERGER ROCHA</t>
  </si>
  <si>
    <t>ISABEL ALEJANDRA SANDOVAL CASTRO</t>
  </si>
  <si>
    <t>JONATHAN JORGE SANHUEZA HERMOSILLA</t>
  </si>
  <si>
    <t>PATRICIO  ZAPATA SEPULVEDA</t>
  </si>
  <si>
    <t>ROBINSON CRISTOBAL ASENCIO  TELLEZ</t>
  </si>
  <si>
    <t>RUBEN ONOFRE FIGUEROA LLANOS</t>
  </si>
  <si>
    <t>MILTON GABRIEL RIVEROS PEÑA</t>
  </si>
  <si>
    <t>SIXTO  OPAZO ALCAMAN</t>
  </si>
  <si>
    <t>JUAN CARLOS  SANHUEZA OSORIO</t>
  </si>
  <si>
    <t>ASISTENCIA TECNICA PARA LA ELABORACION DE PROYECTOS DE ALCANTARILLADO Y AGUA POTABLE  EN DIVERSOS SECTORES RURALES Y URBANOS DE RANQUIL</t>
  </si>
  <si>
    <t>LUIS HERNÁN   ULLOA BELLEMANS</t>
  </si>
  <si>
    <t>RODRIGO ALEJANDRO ROMERO DIAZ  </t>
  </si>
  <si>
    <t>DAVID VARGAS VALDEBENITO</t>
  </si>
  <si>
    <t>ASISTENCIA TÉCNICA PARA LA ELABORACION DE PROYECTOS DE AGUA  PARA EL CONSUMO HUMANO</t>
  </si>
  <si>
    <t>JAVIER CABRER BESNIER</t>
  </si>
  <si>
    <t>FABRISIO DARIO  DAROCH RIVERA</t>
  </si>
  <si>
    <t>ASISTENCIA TECNICA “APOYO EN PROYECTOS SANITARIOS Y APOYO DIVERSOS PROYECTOS SECPLAN</t>
  </si>
  <si>
    <t>JOSE LUIS ORTIZ SANHUEZA  </t>
  </si>
  <si>
    <t>GESTION DE LA CALIDAD AMBIENTAL</t>
  </si>
  <si>
    <t>FULCRUM INGENIERÍA LIMITADA</t>
  </si>
  <si>
    <t>CRISTIAN ROBERTO RAMIREZ HERRERA  </t>
  </si>
  <si>
    <t>ERNESTO CHIHUAILAF MORA</t>
  </si>
  <si>
    <t>MARÍA ORIVE MASSA</t>
  </si>
  <si>
    <t>JUAN SALAS SANHUEZA</t>
  </si>
  <si>
    <t>PAULA ROJAS RODRIGUEZ</t>
  </si>
  <si>
    <t>ANGELA GUERRERO PAREDES</t>
  </si>
  <si>
    <t>SUSANA CASTRO CASTRO</t>
  </si>
  <si>
    <t>CRISTINA RIQUELME URRA</t>
  </si>
  <si>
    <t>ALEXIS ANDRÉS OJEDA ALTAMIRANO  </t>
  </si>
  <si>
    <t>VICTOR HUGO LEPE FUENTES  </t>
  </si>
  <si>
    <t>CESAR FRANCISCO VALDENITO SILVA</t>
  </si>
  <si>
    <t>JAIME ANDRES PLAZA SANDOVAL</t>
  </si>
  <si>
    <t>DANIEL EDUARDO FERNANDEZ ALARCON</t>
  </si>
  <si>
    <t>JAIME LEONARDO  INOSTROZA  PULGAR</t>
  </si>
  <si>
    <t>SERGIO ANDRES  TRONCOSO SPICHIGER</t>
  </si>
  <si>
    <t>MAXIMILIANO ANDRES FERNANDEZ OVALLE  </t>
  </si>
  <si>
    <t>LUIS ESTEBAN SALVADORES BERSEZIO  </t>
  </si>
  <si>
    <t>DIMAR E.I.R.L.</t>
  </si>
  <si>
    <t>CONSTRUCCION INFRAESTRUCTURA SANITARIA P.M.B. QUEULE, TOLTEN.</t>
  </si>
  <si>
    <t>MARIA CRISTINA ÑANCUCHEO LINCOÑIR</t>
  </si>
  <si>
    <t>ESTUDIO DE SANEAMIENTO SANITARIO INTEGRAL DE LA LOCALIDAD DE  MALALCAHUELLO,  COMUNA DE CURACAUTÍN  REGIÓN DE LA ARAUCANÍA</t>
  </si>
  <si>
    <t>JORGE ANDRES GONZALEZ ARAVENA</t>
  </si>
  <si>
    <t>GISLANNIA NATALY VOLPI AYALA</t>
  </si>
  <si>
    <t>KATHERINNE JULIETA DEL PILAR ORTEGA SALAZAR</t>
  </si>
  <si>
    <t>CONTRATACIÓN DE PROFESIONALES PARA  SANEAMIENTO BÁSICO EN VARIOS SECTORES, DEL TERRITORIO DE LA ASOC. DE MUNICIPIOS NAHUELBUTA (AMN).</t>
  </si>
  <si>
    <t>ROBERTO FELIX  NORAMBUENA  OSSES</t>
  </si>
  <si>
    <t>ALEJANDRA PATRICIA SAAVEDRA FONTEALBA</t>
  </si>
  <si>
    <t>CHRISTIAN  VALDEBENITO  TORRES</t>
  </si>
  <si>
    <t>MIGUEL ANGEL  HUENCHUAL  JARA</t>
  </si>
  <si>
    <t>INES ELIZABETH LAGOS JARAMILLO  </t>
  </si>
  <si>
    <t>ASISTENCIA  TECNICA  PARA SANEAMIENTO SANITARIO  DIVERSOS SECTORES, COMUNA DE ERCILLA.</t>
  </si>
  <si>
    <t>GABRIEL ALEJANDRO LOVERA MEDINA  </t>
  </si>
  <si>
    <t>NERILDA MARCELA RAMIREZ GAETE</t>
  </si>
  <si>
    <t>ASISTENCIA TÉCNICA DE DOS PROFESIONALES DEL ÁREA INSFRAESTRUCTURA PARA LA ELABORACIÓN DE PROYECTOS, COMUNA DE RENAICO.</t>
  </si>
  <si>
    <t>CESAR  BARRA RIVERA</t>
  </si>
  <si>
    <t>SERVICIOS DE INGENIERIA RIVERA Y SANCHEZ LTDA.</t>
  </si>
  <si>
    <t>DANIEL ALEJANDRO CASTRO  CAICHEO</t>
  </si>
  <si>
    <t>JAVIER ALFONSO  SÁNCHEZ  ANDRADE</t>
  </si>
  <si>
    <t>RODRIGO HECTOR GONZALEZ PACHECO</t>
  </si>
  <si>
    <t>FREDDY ELEAZAR VÁSQUEZ COFRÉ</t>
  </si>
  <si>
    <t>CRISTIBAL JOSÉ BRAVO  MONTT</t>
  </si>
  <si>
    <t>MIGUEL ANDRÉS  HUINCA BAEZA</t>
  </si>
  <si>
    <t>MARIO ELISARDO URRA PARRA  </t>
  </si>
  <si>
    <t>GERMAN CARLOS ROJAS FENNER  </t>
  </si>
  <si>
    <t>LEONARDO PAULINO FOX VALENZUELA</t>
  </si>
  <si>
    <t>CLAUDIA LORENA SEPULVEDA CORTEZ</t>
  </si>
  <si>
    <t>ALEX GONZALO MATAMALA RELMUAN</t>
  </si>
  <si>
    <t>BELEN DAMARIS HUENTECURA ROBLES</t>
  </si>
  <si>
    <t>JOSCELINE PAOLA ESPINOZA SANCHEZ</t>
  </si>
  <si>
    <t>INSPECCIÓN TÉCNICA  ABASTO DE AGUA POTABLE II, COMUNA DE VILCUN</t>
  </si>
  <si>
    <t>JOSE ALEXIS VARGAS JARA  </t>
  </si>
  <si>
    <t>ALVARO LUKSIC JARA  </t>
  </si>
  <si>
    <t>JORGE MARCELO BUSTOS AGUILAR</t>
  </si>
  <si>
    <t>CLAUDIO ALBERTO WERNLI MEDINA  </t>
  </si>
  <si>
    <t>ELABORACION PROYECTOS AGUA POTABLE RURAL Y ALCANTARILLADO, COMUNA DE CHAITEN.</t>
  </si>
  <si>
    <t>JORGE EDUARDO HUENCHULAF HUENCHULAF  </t>
  </si>
  <si>
    <t>AMPLIACION RED DE AGUA POTABLE RURAL DE LA LOCALIDAD DE LINAO A LOS SECTORES DE RIO NEGRO Y GUAPILINAO, COMUNA DE ANCUD</t>
  </si>
  <si>
    <t>JUAN CARLOS  SANHUEZA  SEPULVEDA</t>
  </si>
  <si>
    <t>HABILITACION SUMINISTRO DE AGUA POTABLE RURAL, SECTOR DE MISQUIHUE Y PUELPUN, COMUNA DE MAULLIN</t>
  </si>
  <si>
    <t>FERNANDO IVÁN SOTO VARGAS  </t>
  </si>
  <si>
    <t>CONSTRUCCION APR SECTOR EL MANZANO, COMUNA DE HUALAIHUE.</t>
  </si>
  <si>
    <t>SCHANETTER &amp; MORELLI INGENIERIA LTDA</t>
  </si>
  <si>
    <t>CARLOS FELIPE VERGARA URETA</t>
  </si>
  <si>
    <t>JORGE RUBEN GARRIDO ULLOA  </t>
  </si>
  <si>
    <t>HECTOR LUIS  GALLARDO BORQUEZ</t>
  </si>
  <si>
    <t>PALOMA CONSTANZA FERRADA BARRIENTOS</t>
  </si>
  <si>
    <t>ECCOPRIME S.A.</t>
  </si>
  <si>
    <t>JULIO CERDA GOTCHLISCH</t>
  </si>
  <si>
    <t>CARLOS JAVIER CATALAN ARTEAGA</t>
  </si>
  <si>
    <t>FELIPE MUÑOZ GOMEZ</t>
  </si>
  <si>
    <t>ELABORACIÓN DE  PROYECTOS  PARA LA COMUNA DE PUYEHUE.</t>
  </si>
  <si>
    <t>ARMIN MARTIN KREMER</t>
  </si>
  <si>
    <t>CRISTIAN ALFREDO LAGOS OÑATE</t>
  </si>
  <si>
    <t>ROSA MARGARITA PEREZ MEDRANO</t>
  </si>
  <si>
    <t>JORGE HERNÁN  MARTEL  RAYO</t>
  </si>
  <si>
    <t>SERVICIOS INTEGRALES MATILDE DEL ROSARIO ROZAS ROSAZ</t>
  </si>
  <si>
    <t>HARRISON JOAQUIN CATALAN  VASQUEZ</t>
  </si>
  <si>
    <t>MARTA CONTRERAS LOPEZ</t>
  </si>
  <si>
    <t>LUIS ANTONIO VARGAS APABLAZA  </t>
  </si>
  <si>
    <t>CONSTRUCCIÓN INFRAESTRUCTURA SANITARIA DE VILLA CHACAO, ANCUD</t>
  </si>
  <si>
    <t>NAJAR INGENIEROS S.A.</t>
  </si>
  <si>
    <t>MAURO ANDRES HERNANDEZ OYARZUN</t>
  </si>
  <si>
    <t>ASESORIA A LA INSPECCIÓN TÉCNICA DE OBRAS “REPOSICIÓN  PTAS LOCALIDAD LOS PELLINES</t>
  </si>
  <si>
    <t>ALEXIS ZACARIAS ALDANA VALLEJOS</t>
  </si>
  <si>
    <t>CONSUELO  REYES VASQUEZ</t>
  </si>
  <si>
    <t>CARLOS LUIS SOTO QUIDIANTE</t>
  </si>
  <si>
    <t>JOSELITO ERARDO LAGOS RUBILAR  </t>
  </si>
  <si>
    <t>MANCINI E INGENIEROS ASOCIADOS LIMITADA</t>
  </si>
  <si>
    <t>DIEGO ORLANDO AGUILAR VILDOSO</t>
  </si>
  <si>
    <t>MARCOS DANIEL BARRA BASCUR</t>
  </si>
  <si>
    <t>JAVIER EDUARDO  CUEVAS VASQUEZ</t>
  </si>
  <si>
    <t>JAVIER MONTECINOS CARDENAS  </t>
  </si>
  <si>
    <t>JOSE FRANCISCO GONZALEZ BANDA</t>
  </si>
  <si>
    <t>JAVIER EDUARDO IGOR BARRIENTOS</t>
  </si>
  <si>
    <t>JOSE RAUL  URIBE  SOTO</t>
  </si>
  <si>
    <t>GENERACIÓN DE SOLUCIONES SANITARIAS SECTORES URBANOS Y RURALES DE  COCHRANE</t>
  </si>
  <si>
    <t>CARLOS ROBERTO  NEIRA SEPULVEDA</t>
  </si>
  <si>
    <t>ARINISHCA PACARINA SALINAS ITURRIETA</t>
  </si>
  <si>
    <t>NÉSTOR GERMÁN SOTOMAYOR BAHAMONDE</t>
  </si>
  <si>
    <t>CGA Ingeniería y Consultores Limitada</t>
  </si>
  <si>
    <t>ESTUDIO DE PROYECTO DE RED DE ALCANTARILLADO, SECTOR ESTACIÓN COLINA</t>
  </si>
  <si>
    <t>ESTUDIO DE PROYECTO DE RED DE ALCANTARILLADO, SECTOR LO PINTO</t>
  </si>
  <si>
    <t>ESTUDIO DE PROYECTO DE RED DE ALCANTARILLADO, SECTOR VILLA ESPERANZA</t>
  </si>
  <si>
    <t>VIVIANA TORO GARAY</t>
  </si>
  <si>
    <t>CATASTRO CONDICIONES TECNICAS DE CANALES  AGUAS LLUVIAS EN FRANJA FISCAL   DE  LA COMUNA.</t>
  </si>
  <si>
    <t>KARLA VANNESSA KREISEL BAHAMONDE  </t>
  </si>
  <si>
    <t>PEDRO BRUNA VILLALOBOS</t>
  </si>
  <si>
    <t>MARCELO CEPEDA ROJAS</t>
  </si>
  <si>
    <t>MANUEL GUAJARDO VALENZUELA</t>
  </si>
  <si>
    <t>SEREY Y OTROS ASOCIADOS LTDA.</t>
  </si>
  <si>
    <t>GABRIEL  MARCO ZALAQUETT</t>
  </si>
  <si>
    <t>A&amp;M INGENIEROS LIMITADA</t>
  </si>
  <si>
    <t>CATASTRO DE ESTADO DE  CONSERVACION  DE INMUEBLES DE CONSERVACION HISTORICA Y PROPUESTA DE POLIGONOS DE PROTECCION.</t>
  </si>
  <si>
    <t>SALVADOR ENRIQUE  PUZ MEDIOLI</t>
  </si>
  <si>
    <t>HIPOLITO ALEXIS SEPULVEDA RIVERA</t>
  </si>
  <si>
    <t>YENIFER DEL PILAR OLIVARES PINTO</t>
  </si>
  <si>
    <t>NICOLAS PAREDES CARVALLO</t>
  </si>
  <si>
    <t>MIGUEL MAYOL GARRIDO</t>
  </si>
  <si>
    <t>CARLOS PATRICIO  NUÑEZ ANGULO</t>
  </si>
  <si>
    <t>GONZALO ANDRES SANTIBAÑEZ MANRIQUEZ</t>
  </si>
  <si>
    <t>ASESORIA PROFESIONAL EN SANEAMENTO BASICO  PARA LA COMUNA</t>
  </si>
  <si>
    <t>RICARDO ARTURO  LEIVA ILABACA</t>
  </si>
  <si>
    <t>JUAN HERNAN  MAULEN GODOY  </t>
  </si>
  <si>
    <t>SERGIO PICÓN SAAVEDRA</t>
  </si>
  <si>
    <t>JAIME VERA BARRERA</t>
  </si>
  <si>
    <t>FELIPE EDUARDO  ARGANDOÑA PINTO</t>
  </si>
  <si>
    <t>NICOLÁS ANTONIO NAVIA VELÁSQUEZ  </t>
  </si>
  <si>
    <t>ISMAEL ANTONIO RUBIO BOZO</t>
  </si>
  <si>
    <t>FRANKLIN MORALES BORQUEZ</t>
  </si>
  <si>
    <t>PAULINA ARAVENA ARELLANO</t>
  </si>
  <si>
    <t>SERGIO  ZANETTI ROSAS</t>
  </si>
  <si>
    <t>FELIPE GREZ LARRAIN</t>
  </si>
  <si>
    <t>FRANCISCO GUZMAN LEPE</t>
  </si>
  <si>
    <t>GUERSON  RUBIO BERRIOS</t>
  </si>
  <si>
    <t>PATRICIA EDITH ZARATE SÁEZ  </t>
  </si>
  <si>
    <t>CARLA ANDREA FIGUEROA GUERRERO  </t>
  </si>
  <si>
    <t>JOSÉ  BELLIDO DE LUNA</t>
  </si>
  <si>
    <t>MOHAMED NIMER HASSAN CAMBAR</t>
  </si>
  <si>
    <t>ISABEL  MARTINEZ RODRIGUEZ</t>
  </si>
  <si>
    <t>MORINKA  SAEZ BAUER</t>
  </si>
  <si>
    <t>CARLOS SOTO BELTRAN</t>
  </si>
  <si>
    <t>SERGIO ORTÍZ RIOSECO</t>
  </si>
  <si>
    <t>DAVID IGNACIO  RUIZ ABARCA</t>
  </si>
  <si>
    <t>MIRYAM ANGELICA  SOTO MOYA</t>
  </si>
  <si>
    <t>CRISTIAN JAVIER TOBAR LEAL</t>
  </si>
  <si>
    <t>CONSTRUCCIÓN SISTEMA ALCANTARILLADO LOCALIDADES DE NIEBLA Y LOS MOLINOS</t>
  </si>
  <si>
    <t>INGENIERÍA Y CONSTRUCCIÓN IVAN ALEJANDRO BELTRAND GONZALES E.I.R.L.</t>
  </si>
  <si>
    <t>SOCIEDAD GHD S.A.</t>
  </si>
  <si>
    <t>RICARDO ANDRÉS PEÑA SANHUEZA  </t>
  </si>
  <si>
    <t>OSVALDO PATRICIO YAÑEZ CARDENAS  </t>
  </si>
  <si>
    <t>PATRICIO OLIVARES OLIVARES</t>
  </si>
  <si>
    <t>GUILLERMO ANTONIO MARTINEZ ASENJO</t>
  </si>
  <si>
    <t>CARLOS ERASMO PALMA VERA</t>
  </si>
  <si>
    <t>MAURO SEBASTIAN  VIELMA SOSSA</t>
  </si>
  <si>
    <t>MALÚ PATRICIA LORCA CISTERNAS</t>
  </si>
  <si>
    <t>INGENIEROS CONSULTORES PROYECTO NORTE LTDA.</t>
  </si>
  <si>
    <t>T´aipu</t>
  </si>
  <si>
    <t>Luis Eduardo Molina Bravo</t>
  </si>
  <si>
    <t>Claudio Marcelo</t>
  </si>
  <si>
    <t>CHRISTIAN FERNANDO LAGOS MIRANDA</t>
  </si>
  <si>
    <t>FRANCISCO JOSÉ ROJAS AROS</t>
  </si>
  <si>
    <t>Monto Cancelado al Cuarto Trimestre</t>
  </si>
  <si>
    <t>INFORME ACUMULADO DE INVERSIONES CUARTO TRIMESTRE 2014</t>
  </si>
  <si>
    <t>Cuarto Trimeste Año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</si>
</sst>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&quot;$&quot;\ #,##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i/>
      <sz val="10"/>
      <name val="Verdana"/>
      <family val="2"/>
    </font>
    <font>
      <sz val="8"/>
      <name val="Verdana"/>
      <family val="2"/>
    </font>
    <font>
      <b/>
      <sz val="8"/>
      <color theme="1"/>
      <name val="Verdana"/>
      <family val="2"/>
    </font>
    <font>
      <b/>
      <sz val="10"/>
      <name val="Arial"/>
      <family val="2"/>
    </font>
    <font>
      <b/>
      <sz val="8"/>
      <name val="Verdana"/>
      <family val="2"/>
    </font>
    <font>
      <b/>
      <sz val="10"/>
      <color indexed="63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justify"/>
    </xf>
    <xf numFmtId="0" fontId="3" fillId="3" borderId="0" xfId="0" applyFont="1" applyFill="1" applyBorder="1" applyAlignment="1">
      <alignment horizontal="center" vertical="justify"/>
    </xf>
    <xf numFmtId="0" fontId="2" fillId="2" borderId="5" xfId="0" applyFont="1" applyFill="1" applyBorder="1" applyAlignment="1">
      <alignment horizontal="left" vertical="center"/>
    </xf>
    <xf numFmtId="0" fontId="5" fillId="0" borderId="0" xfId="0" applyFont="1"/>
    <xf numFmtId="3" fontId="2" fillId="4" borderId="12" xfId="0" applyNumberFormat="1" applyFont="1" applyFill="1" applyBorder="1" applyAlignment="1">
      <alignment horizontal="left"/>
    </xf>
    <xf numFmtId="12" fontId="6" fillId="0" borderId="15" xfId="0" applyNumberFormat="1" applyFont="1" applyFill="1" applyBorder="1"/>
    <xf numFmtId="3" fontId="2" fillId="4" borderId="16" xfId="0" applyNumberFormat="1" applyFont="1" applyFill="1" applyBorder="1" applyAlignment="1">
      <alignment horizontal="left"/>
    </xf>
    <xf numFmtId="165" fontId="2" fillId="4" borderId="16" xfId="0" applyNumberFormat="1" applyFont="1" applyFill="1" applyBorder="1" applyAlignment="1">
      <alignment horizontal="left"/>
    </xf>
    <xf numFmtId="3" fontId="2" fillId="4" borderId="17" xfId="0" applyNumberFormat="1" applyFont="1" applyFill="1" applyBorder="1" applyAlignment="1">
      <alignment horizontal="left"/>
    </xf>
    <xf numFmtId="0" fontId="8" fillId="0" borderId="0" xfId="0" applyFont="1"/>
    <xf numFmtId="0" fontId="0" fillId="0" borderId="13" xfId="0" applyBorder="1"/>
    <xf numFmtId="0" fontId="7" fillId="0" borderId="13" xfId="0" applyFont="1" applyBorder="1"/>
    <xf numFmtId="164" fontId="3" fillId="0" borderId="0" xfId="1" applyNumberFormat="1" applyFont="1"/>
    <xf numFmtId="164" fontId="3" fillId="0" borderId="0" xfId="1" applyNumberFormat="1" applyFont="1" applyFill="1"/>
    <xf numFmtId="164" fontId="3" fillId="3" borderId="0" xfId="1" applyNumberFormat="1" applyFont="1" applyFill="1" applyBorder="1" applyAlignment="1">
      <alignment horizontal="center" vertical="justify"/>
    </xf>
    <xf numFmtId="164" fontId="3" fillId="0" borderId="0" xfId="1" applyNumberFormat="1" applyFont="1" applyFill="1" applyBorder="1" applyAlignment="1">
      <alignment horizontal="center" vertical="justify"/>
    </xf>
    <xf numFmtId="164" fontId="4" fillId="0" borderId="0" xfId="1" applyNumberFormat="1" applyFont="1" applyAlignment="1">
      <alignment horizontal="center"/>
    </xf>
    <xf numFmtId="164" fontId="2" fillId="2" borderId="9" xfId="1" applyNumberFormat="1" applyFont="1" applyFill="1" applyBorder="1" applyAlignment="1">
      <alignment horizontal="center" vertical="center" wrapText="1"/>
    </xf>
    <xf numFmtId="164" fontId="2" fillId="2" borderId="19" xfId="1" applyNumberFormat="1" applyFont="1" applyFill="1" applyBorder="1" applyAlignment="1">
      <alignment horizontal="center" vertical="center" wrapText="1"/>
    </xf>
    <xf numFmtId="164" fontId="2" fillId="2" borderId="21" xfId="1" applyNumberFormat="1" applyFont="1" applyFill="1" applyBorder="1" applyAlignment="1">
      <alignment horizontal="center" vertical="center"/>
    </xf>
    <xf numFmtId="164" fontId="2" fillId="2" borderId="21" xfId="1" applyNumberFormat="1" applyFont="1" applyFill="1" applyBorder="1" applyAlignment="1">
      <alignment horizontal="center" wrapText="1"/>
    </xf>
    <xf numFmtId="164" fontId="2" fillId="2" borderId="22" xfId="1" applyNumberFormat="1" applyFont="1" applyFill="1" applyBorder="1" applyAlignment="1">
      <alignment horizontal="center" wrapText="1"/>
    </xf>
    <xf numFmtId="164" fontId="0" fillId="0" borderId="13" xfId="1" applyNumberFormat="1" applyFont="1" applyBorder="1"/>
    <xf numFmtId="164" fontId="7" fillId="0" borderId="13" xfId="1" applyNumberFormat="1" applyFont="1" applyBorder="1"/>
    <xf numFmtId="12" fontId="6" fillId="0" borderId="0" xfId="0" applyNumberFormat="1" applyFont="1" applyFill="1" applyBorder="1"/>
    <xf numFmtId="0" fontId="2" fillId="4" borderId="0" xfId="0" applyFont="1" applyFill="1" applyAlignment="1">
      <alignment horizontal="left" vertical="center"/>
    </xf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4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top"/>
    </xf>
    <xf numFmtId="3" fontId="2" fillId="2" borderId="23" xfId="0" applyNumberFormat="1" applyFont="1" applyFill="1" applyBorder="1" applyAlignment="1">
      <alignment horizontal="right"/>
    </xf>
    <xf numFmtId="0" fontId="3" fillId="2" borderId="12" xfId="0" applyFont="1" applyFill="1" applyBorder="1" applyAlignment="1">
      <alignment horizontal="left" vertical="top"/>
    </xf>
    <xf numFmtId="3" fontId="3" fillId="2" borderId="24" xfId="0" applyNumberFormat="1" applyFont="1" applyFill="1" applyBorder="1" applyAlignment="1">
      <alignment horizontal="right"/>
    </xf>
    <xf numFmtId="0" fontId="3" fillId="2" borderId="17" xfId="0" applyFont="1" applyFill="1" applyBorder="1" applyAlignment="1">
      <alignment horizontal="left" vertical="top"/>
    </xf>
    <xf numFmtId="3" fontId="3" fillId="2" borderId="22" xfId="0" applyNumberFormat="1" applyFont="1" applyFill="1" applyBorder="1" applyAlignment="1">
      <alignment horizontal="right"/>
    </xf>
    <xf numFmtId="0" fontId="2" fillId="2" borderId="19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 wrapText="1"/>
    </xf>
    <xf numFmtId="0" fontId="9" fillId="2" borderId="20" xfId="0" applyNumberFormat="1" applyFont="1" applyFill="1" applyBorder="1" applyAlignment="1">
      <alignment horizontal="center" wrapText="1"/>
    </xf>
    <xf numFmtId="3" fontId="3" fillId="4" borderId="24" xfId="0" applyNumberFormat="1" applyFont="1" applyFill="1" applyBorder="1" applyAlignment="1">
      <alignment horizontal="right"/>
    </xf>
    <xf numFmtId="3" fontId="3" fillId="4" borderId="25" xfId="0" applyNumberFormat="1" applyFont="1" applyFill="1" applyBorder="1" applyAlignment="1">
      <alignment horizontal="right"/>
    </xf>
    <xf numFmtId="3" fontId="3" fillId="4" borderId="22" xfId="0" applyNumberFormat="1" applyFont="1" applyFill="1" applyBorder="1" applyAlignment="1">
      <alignment horizontal="right"/>
    </xf>
    <xf numFmtId="0" fontId="2" fillId="4" borderId="5" xfId="0" applyFont="1" applyFill="1" applyBorder="1" applyAlignment="1">
      <alignment vertical="center"/>
    </xf>
    <xf numFmtId="3" fontId="2" fillId="4" borderId="23" xfId="0" applyNumberFormat="1" applyFont="1" applyFill="1" applyBorder="1" applyAlignment="1">
      <alignment horizontal="right"/>
    </xf>
    <xf numFmtId="166" fontId="3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28" xfId="0" applyFont="1" applyBorder="1"/>
    <xf numFmtId="0" fontId="3" fillId="0" borderId="14" xfId="0" applyFont="1" applyBorder="1" applyAlignment="1"/>
    <xf numFmtId="0" fontId="0" fillId="0" borderId="14" xfId="0" applyBorder="1"/>
    <xf numFmtId="164" fontId="0" fillId="0" borderId="14" xfId="1" applyNumberFormat="1" applyFont="1" applyBorder="1"/>
    <xf numFmtId="0" fontId="7" fillId="0" borderId="5" xfId="0" applyFont="1" applyBorder="1"/>
    <xf numFmtId="0" fontId="7" fillId="0" borderId="18" xfId="0" applyFont="1" applyBorder="1"/>
    <xf numFmtId="164" fontId="7" fillId="0" borderId="18" xfId="1" applyNumberFormat="1" applyFont="1" applyBorder="1"/>
    <xf numFmtId="0" fontId="7" fillId="0" borderId="14" xfId="0" applyFont="1" applyBorder="1"/>
    <xf numFmtId="164" fontId="7" fillId="0" borderId="14" xfId="1" applyNumberFormat="1" applyFont="1" applyBorder="1"/>
    <xf numFmtId="164" fontId="3" fillId="0" borderId="14" xfId="1" applyNumberFormat="1" applyFont="1" applyBorder="1"/>
    <xf numFmtId="3" fontId="3" fillId="4" borderId="0" xfId="0" applyNumberFormat="1" applyFont="1" applyFill="1"/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justify"/>
    </xf>
    <xf numFmtId="0" fontId="3" fillId="2" borderId="3" xfId="0" applyFont="1" applyFill="1" applyBorder="1" applyAlignment="1">
      <alignment horizontal="left" vertical="justify"/>
    </xf>
    <xf numFmtId="0" fontId="3" fillId="2" borderId="4" xfId="0" applyFont="1" applyFill="1" applyBorder="1" applyAlignment="1">
      <alignment horizontal="left" vertical="justify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2" fillId="4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/>
    </xf>
    <xf numFmtId="0" fontId="2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1181100</xdr:colOff>
      <xdr:row>6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38100</xdr:rowOff>
    </xdr:from>
    <xdr:to>
      <xdr:col>1</xdr:col>
      <xdr:colOff>1247775</xdr:colOff>
      <xdr:row>3</xdr:row>
      <xdr:rowOff>31296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38100"/>
          <a:ext cx="11811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G1566"/>
  <sheetViews>
    <sheetView showGridLines="0" view="pageBreakPreview" topLeftCell="A1552" zoomScale="84" zoomScaleNormal="106" zoomScaleSheetLayoutView="84" workbookViewId="0">
      <selection activeCell="B308" sqref="B308"/>
    </sheetView>
  </sheetViews>
  <sheetFormatPr baseColWidth="10" defaultRowHeight="12.75" x14ac:dyDescent="0.2"/>
  <cols>
    <col min="1" max="1" width="11.42578125" style="2"/>
    <col min="2" max="2" width="31" style="33" customWidth="1"/>
    <col min="3" max="3" width="65.42578125" style="30" customWidth="1"/>
    <col min="4" max="4" width="25.42578125" style="30" customWidth="1"/>
    <col min="5" max="5" width="20.7109375" style="30" bestFit="1" customWidth="1"/>
    <col min="6" max="6" width="26.28515625" style="2" customWidth="1"/>
    <col min="7" max="7" width="26" style="2" bestFit="1" customWidth="1"/>
    <col min="8" max="16384" width="11.42578125" style="2"/>
  </cols>
  <sheetData>
    <row r="8" spans="2:7" ht="21" customHeight="1" x14ac:dyDescent="0.2">
      <c r="B8" s="29" t="s">
        <v>2233</v>
      </c>
    </row>
    <row r="9" spans="2:7" ht="17.25" customHeight="1" x14ac:dyDescent="0.2">
      <c r="B9" s="29" t="s">
        <v>0</v>
      </c>
    </row>
    <row r="10" spans="2:7" s="32" customFormat="1" ht="24" customHeight="1" x14ac:dyDescent="0.2">
      <c r="B10" s="29" t="s">
        <v>1</v>
      </c>
      <c r="C10" s="31"/>
      <c r="D10" s="31"/>
      <c r="E10" s="31"/>
    </row>
    <row r="11" spans="2:7" ht="13.5" thickBot="1" x14ac:dyDescent="0.25"/>
    <row r="12" spans="2:7" ht="71.25" customHeight="1" thickBot="1" x14ac:dyDescent="0.25">
      <c r="B12" s="34" t="s">
        <v>2</v>
      </c>
      <c r="C12" s="72" t="s">
        <v>3</v>
      </c>
      <c r="D12" s="73"/>
      <c r="E12" s="73"/>
      <c r="F12" s="73"/>
      <c r="G12" s="74"/>
    </row>
    <row r="13" spans="2:7" ht="13.5" thickBot="1" x14ac:dyDescent="0.25"/>
    <row r="14" spans="2:7" ht="13.5" thickBot="1" x14ac:dyDescent="0.25">
      <c r="B14" s="35" t="s">
        <v>4</v>
      </c>
      <c r="C14" s="75" t="s">
        <v>5</v>
      </c>
      <c r="D14" s="76"/>
      <c r="E14" s="77"/>
    </row>
    <row r="15" spans="2:7" ht="13.5" thickBot="1" x14ac:dyDescent="0.25"/>
    <row r="16" spans="2:7" ht="13.5" thickBot="1" x14ac:dyDescent="0.25">
      <c r="B16" s="36" t="s">
        <v>665</v>
      </c>
      <c r="C16" s="37">
        <v>10910731000</v>
      </c>
    </row>
    <row r="17" spans="2:5" x14ac:dyDescent="0.2">
      <c r="B17" s="38" t="s">
        <v>666</v>
      </c>
      <c r="C17" s="39">
        <v>59679493000</v>
      </c>
      <c r="E17" s="64"/>
    </row>
    <row r="18" spans="2:5" ht="13.5" thickBot="1" x14ac:dyDescent="0.25">
      <c r="B18" s="40" t="s">
        <v>667</v>
      </c>
      <c r="C18" s="41">
        <v>0</v>
      </c>
      <c r="E18" s="64"/>
    </row>
    <row r="19" spans="2:5" ht="13.5" thickBot="1" x14ac:dyDescent="0.25">
      <c r="B19" s="36" t="s">
        <v>668</v>
      </c>
      <c r="C19" s="37">
        <f>SUM(C16:C18)</f>
        <v>70590224000</v>
      </c>
    </row>
    <row r="21" spans="2:5" x14ac:dyDescent="0.2">
      <c r="C21" s="78" t="s">
        <v>669</v>
      </c>
      <c r="D21" s="78"/>
      <c r="E21" s="78"/>
    </row>
    <row r="22" spans="2:5" x14ac:dyDescent="0.2">
      <c r="C22" s="78" t="s">
        <v>670</v>
      </c>
      <c r="D22" s="78"/>
      <c r="E22" s="78"/>
    </row>
    <row r="23" spans="2:5" ht="13.5" thickBot="1" x14ac:dyDescent="0.25"/>
    <row r="24" spans="2:5" x14ac:dyDescent="0.2">
      <c r="D24" s="79" t="s">
        <v>7</v>
      </c>
      <c r="E24" s="42" t="s">
        <v>1788</v>
      </c>
    </row>
    <row r="25" spans="2:5" ht="25.5" x14ac:dyDescent="0.2">
      <c r="D25" s="80"/>
      <c r="E25" s="43" t="s">
        <v>6</v>
      </c>
    </row>
    <row r="26" spans="2:5" ht="13.5" thickBot="1" x14ac:dyDescent="0.25">
      <c r="D26" s="81"/>
      <c r="E26" s="44" t="s">
        <v>661</v>
      </c>
    </row>
    <row r="27" spans="2:5" x14ac:dyDescent="0.2">
      <c r="D27" s="8" t="s">
        <v>16</v>
      </c>
      <c r="E27" s="45">
        <v>385434580</v>
      </c>
    </row>
    <row r="28" spans="2:5" x14ac:dyDescent="0.2">
      <c r="D28" s="10" t="s">
        <v>35</v>
      </c>
      <c r="E28" s="46">
        <v>227153141</v>
      </c>
    </row>
    <row r="29" spans="2:5" x14ac:dyDescent="0.2">
      <c r="D29" s="10" t="s">
        <v>41</v>
      </c>
      <c r="E29" s="46">
        <v>2048432050</v>
      </c>
    </row>
    <row r="30" spans="2:5" x14ac:dyDescent="0.2">
      <c r="D30" s="10" t="s">
        <v>52</v>
      </c>
      <c r="E30" s="46">
        <v>1612162923</v>
      </c>
    </row>
    <row r="31" spans="2:5" x14ac:dyDescent="0.2">
      <c r="D31" s="10" t="s">
        <v>95</v>
      </c>
      <c r="E31" s="46">
        <v>3525318838</v>
      </c>
    </row>
    <row r="32" spans="2:5" x14ac:dyDescent="0.2">
      <c r="D32" s="10" t="s">
        <v>151</v>
      </c>
      <c r="E32" s="46">
        <v>2613098670</v>
      </c>
    </row>
    <row r="33" spans="2:7" x14ac:dyDescent="0.2">
      <c r="D33" s="10" t="s">
        <v>183</v>
      </c>
      <c r="E33" s="46">
        <v>2929040355</v>
      </c>
    </row>
    <row r="34" spans="2:7" x14ac:dyDescent="0.2">
      <c r="D34" s="10" t="s">
        <v>272</v>
      </c>
      <c r="E34" s="46">
        <v>6822585222</v>
      </c>
    </row>
    <row r="35" spans="2:7" x14ac:dyDescent="0.2">
      <c r="D35" s="10" t="s">
        <v>370</v>
      </c>
      <c r="E35" s="46">
        <v>17563680882</v>
      </c>
    </row>
    <row r="36" spans="2:7" x14ac:dyDescent="0.2">
      <c r="D36" s="10" t="s">
        <v>447</v>
      </c>
      <c r="E36" s="46">
        <v>4561191614</v>
      </c>
    </row>
    <row r="37" spans="2:7" x14ac:dyDescent="0.2">
      <c r="D37" s="10" t="s">
        <v>521</v>
      </c>
      <c r="E37" s="46">
        <v>2258112240</v>
      </c>
    </row>
    <row r="38" spans="2:7" x14ac:dyDescent="0.2">
      <c r="D38" s="11" t="s">
        <v>550</v>
      </c>
      <c r="E38" s="46">
        <v>379863448</v>
      </c>
    </row>
    <row r="39" spans="2:7" x14ac:dyDescent="0.2">
      <c r="D39" s="10" t="s">
        <v>565</v>
      </c>
      <c r="E39" s="46">
        <v>3479338760</v>
      </c>
    </row>
    <row r="40" spans="2:7" x14ac:dyDescent="0.2">
      <c r="D40" s="11" t="s">
        <v>611</v>
      </c>
      <c r="E40" s="46">
        <v>4169989027</v>
      </c>
    </row>
    <row r="41" spans="2:7" ht="13.5" thickBot="1" x14ac:dyDescent="0.25">
      <c r="D41" s="12" t="s">
        <v>649</v>
      </c>
      <c r="E41" s="47">
        <v>483202869</v>
      </c>
    </row>
    <row r="42" spans="2:7" ht="13.5" thickBot="1" x14ac:dyDescent="0.25">
      <c r="D42" s="48" t="s">
        <v>671</v>
      </c>
      <c r="E42" s="49">
        <f>SUM(E27:E41)</f>
        <v>53058604619</v>
      </c>
      <c r="F42" s="50">
        <v>17519191060</v>
      </c>
      <c r="G42" s="50">
        <f>+E42+F42</f>
        <v>70577795679</v>
      </c>
    </row>
    <row r="43" spans="2:7" ht="13.5" thickBot="1" x14ac:dyDescent="0.25"/>
    <row r="44" spans="2:7" ht="22.5" customHeight="1" thickBot="1" x14ac:dyDescent="0.25">
      <c r="B44" s="65" t="s">
        <v>672</v>
      </c>
      <c r="C44" s="65" t="s">
        <v>673</v>
      </c>
      <c r="D44" s="67" t="s">
        <v>2231</v>
      </c>
      <c r="E44" s="69" t="s">
        <v>674</v>
      </c>
      <c r="F44" s="70"/>
      <c r="G44" s="71"/>
    </row>
    <row r="45" spans="2:7" ht="16.5" customHeight="1" thickBot="1" x14ac:dyDescent="0.25">
      <c r="B45" s="66"/>
      <c r="C45" s="66"/>
      <c r="D45" s="68"/>
      <c r="E45" s="51" t="s">
        <v>675</v>
      </c>
      <c r="F45" s="51" t="s">
        <v>676</v>
      </c>
      <c r="G45" s="51" t="s">
        <v>677</v>
      </c>
    </row>
    <row r="46" spans="2:7" ht="42" customHeight="1" x14ac:dyDescent="0.2">
      <c r="B46" s="53" t="s">
        <v>1789</v>
      </c>
      <c r="C46" s="53" t="s">
        <v>821</v>
      </c>
      <c r="D46" s="63">
        <v>19363060</v>
      </c>
      <c r="E46" s="54"/>
      <c r="F46" s="52"/>
      <c r="G46" s="55"/>
    </row>
    <row r="47" spans="2:7" ht="38.25" x14ac:dyDescent="0.2">
      <c r="B47" s="53" t="s">
        <v>1790</v>
      </c>
      <c r="C47" s="53" t="s">
        <v>1791</v>
      </c>
      <c r="D47" s="63">
        <v>25537500</v>
      </c>
      <c r="E47" s="54">
        <v>5386</v>
      </c>
      <c r="F47" s="52"/>
      <c r="G47" s="55"/>
    </row>
    <row r="48" spans="2:7" ht="38.25" x14ac:dyDescent="0.2">
      <c r="B48" s="53" t="s">
        <v>1792</v>
      </c>
      <c r="C48" s="53" t="s">
        <v>689</v>
      </c>
      <c r="D48" s="63">
        <v>1500000</v>
      </c>
      <c r="E48" s="54"/>
      <c r="F48" s="52"/>
      <c r="G48" s="55"/>
    </row>
    <row r="49" spans="2:7" ht="38.25" x14ac:dyDescent="0.2">
      <c r="B49" s="53" t="s">
        <v>1793</v>
      </c>
      <c r="C49" s="53" t="s">
        <v>689</v>
      </c>
      <c r="D49" s="63">
        <v>1500000</v>
      </c>
      <c r="E49" s="54"/>
      <c r="F49" s="52"/>
      <c r="G49" s="55"/>
    </row>
    <row r="50" spans="2:7" ht="38.25" x14ac:dyDescent="0.2">
      <c r="B50" s="53" t="s">
        <v>809</v>
      </c>
      <c r="C50" s="53" t="s">
        <v>689</v>
      </c>
      <c r="D50" s="63">
        <v>1500000</v>
      </c>
      <c r="E50" s="54"/>
      <c r="F50" s="52"/>
      <c r="G50" s="55"/>
    </row>
    <row r="51" spans="2:7" ht="38.25" x14ac:dyDescent="0.2">
      <c r="B51" s="53" t="s">
        <v>1794</v>
      </c>
      <c r="C51" s="53" t="s">
        <v>689</v>
      </c>
      <c r="D51" s="63">
        <v>1500000</v>
      </c>
      <c r="E51" s="54"/>
      <c r="F51" s="52"/>
      <c r="G51" s="55"/>
    </row>
    <row r="52" spans="2:7" ht="38.25" x14ac:dyDescent="0.2">
      <c r="B52" s="53" t="s">
        <v>1793</v>
      </c>
      <c r="C52" s="53" t="s">
        <v>689</v>
      </c>
      <c r="D52" s="63">
        <v>1500000</v>
      </c>
      <c r="E52" s="54"/>
      <c r="F52" s="52"/>
      <c r="G52" s="55"/>
    </row>
    <row r="53" spans="2:7" ht="38.25" x14ac:dyDescent="0.2">
      <c r="B53" s="53" t="s">
        <v>1795</v>
      </c>
      <c r="C53" s="53" t="s">
        <v>689</v>
      </c>
      <c r="D53" s="63">
        <v>1500000</v>
      </c>
      <c r="E53" s="54"/>
      <c r="F53" s="52"/>
      <c r="G53" s="55"/>
    </row>
    <row r="54" spans="2:7" ht="38.25" x14ac:dyDescent="0.2">
      <c r="B54" s="53" t="s">
        <v>1796</v>
      </c>
      <c r="C54" s="53" t="s">
        <v>689</v>
      </c>
      <c r="D54" s="63">
        <v>1500000</v>
      </c>
      <c r="E54" s="54"/>
      <c r="F54" s="52"/>
      <c r="G54" s="55"/>
    </row>
    <row r="55" spans="2:7" ht="38.25" x14ac:dyDescent="0.2">
      <c r="B55" s="53" t="s">
        <v>1797</v>
      </c>
      <c r="C55" s="53" t="s">
        <v>689</v>
      </c>
      <c r="D55" s="63">
        <v>1500000</v>
      </c>
      <c r="E55" s="54"/>
      <c r="F55" s="52"/>
      <c r="G55" s="55"/>
    </row>
    <row r="56" spans="2:7" ht="38.25" x14ac:dyDescent="0.2">
      <c r="B56" s="53" t="s">
        <v>1798</v>
      </c>
      <c r="C56" s="53" t="s">
        <v>689</v>
      </c>
      <c r="D56" s="63">
        <v>1200000</v>
      </c>
      <c r="E56" s="54"/>
      <c r="F56" s="52"/>
      <c r="G56" s="55"/>
    </row>
    <row r="57" spans="2:7" ht="38.25" x14ac:dyDescent="0.2">
      <c r="B57" s="53" t="s">
        <v>1793</v>
      </c>
      <c r="C57" s="53" t="s">
        <v>689</v>
      </c>
      <c r="D57" s="63">
        <v>1500000</v>
      </c>
      <c r="E57" s="54"/>
      <c r="F57" s="52"/>
      <c r="G57" s="55"/>
    </row>
    <row r="58" spans="2:7" ht="38.25" x14ac:dyDescent="0.2">
      <c r="B58" s="53" t="s">
        <v>809</v>
      </c>
      <c r="C58" s="53" t="s">
        <v>689</v>
      </c>
      <c r="D58" s="63">
        <v>1500000</v>
      </c>
      <c r="E58" s="54"/>
      <c r="F58" s="52"/>
      <c r="G58" s="55"/>
    </row>
    <row r="59" spans="2:7" ht="38.25" x14ac:dyDescent="0.2">
      <c r="B59" s="53" t="s">
        <v>1792</v>
      </c>
      <c r="C59" s="53" t="s">
        <v>689</v>
      </c>
      <c r="D59" s="63">
        <v>1500000</v>
      </c>
      <c r="E59" s="54"/>
      <c r="F59" s="52"/>
      <c r="G59" s="55"/>
    </row>
    <row r="60" spans="2:7" ht="38.25" x14ac:dyDescent="0.2">
      <c r="B60" s="53" t="s">
        <v>1797</v>
      </c>
      <c r="C60" s="53" t="s">
        <v>689</v>
      </c>
      <c r="D60" s="63">
        <v>1500000</v>
      </c>
      <c r="E60" s="54"/>
      <c r="F60" s="52"/>
      <c r="G60" s="55"/>
    </row>
    <row r="61" spans="2:7" x14ac:dyDescent="0.2">
      <c r="B61" s="53" t="s">
        <v>1799</v>
      </c>
      <c r="C61" s="53" t="s">
        <v>1800</v>
      </c>
      <c r="D61" s="63">
        <v>533333</v>
      </c>
      <c r="E61" s="54"/>
      <c r="F61" s="52"/>
      <c r="G61" s="55"/>
    </row>
    <row r="62" spans="2:7" x14ac:dyDescent="0.2">
      <c r="B62" s="53" t="s">
        <v>1801</v>
      </c>
      <c r="C62" s="53" t="s">
        <v>1800</v>
      </c>
      <c r="D62" s="63">
        <v>533333</v>
      </c>
      <c r="E62" s="54"/>
      <c r="F62" s="52"/>
      <c r="G62" s="55"/>
    </row>
    <row r="63" spans="2:7" x14ac:dyDescent="0.2">
      <c r="B63" s="53" t="s">
        <v>1802</v>
      </c>
      <c r="C63" s="53" t="s">
        <v>1800</v>
      </c>
      <c r="D63" s="63">
        <v>533333</v>
      </c>
      <c r="E63" s="54"/>
      <c r="F63" s="52"/>
      <c r="G63" s="55"/>
    </row>
    <row r="64" spans="2:7" x14ac:dyDescent="0.2">
      <c r="B64" s="53" t="s">
        <v>1803</v>
      </c>
      <c r="C64" s="53" t="s">
        <v>1800</v>
      </c>
      <c r="D64" s="63">
        <v>533333</v>
      </c>
      <c r="E64" s="54"/>
      <c r="F64" s="52"/>
      <c r="G64" s="55"/>
    </row>
    <row r="65" spans="2:7" x14ac:dyDescent="0.2">
      <c r="B65" s="53" t="s">
        <v>1804</v>
      </c>
      <c r="C65" s="53" t="s">
        <v>1800</v>
      </c>
      <c r="D65" s="63">
        <v>533333</v>
      </c>
      <c r="E65" s="54"/>
      <c r="F65" s="52"/>
      <c r="G65" s="55"/>
    </row>
    <row r="66" spans="2:7" x14ac:dyDescent="0.2">
      <c r="B66" s="53" t="s">
        <v>1801</v>
      </c>
      <c r="C66" s="53" t="s">
        <v>1800</v>
      </c>
      <c r="D66" s="63">
        <v>1600000</v>
      </c>
      <c r="E66" s="54"/>
      <c r="F66" s="52"/>
      <c r="G66" s="55"/>
    </row>
    <row r="67" spans="2:7" x14ac:dyDescent="0.2">
      <c r="B67" s="53" t="s">
        <v>1803</v>
      </c>
      <c r="C67" s="53" t="s">
        <v>1800</v>
      </c>
      <c r="D67" s="63">
        <v>1600000</v>
      </c>
      <c r="E67" s="54"/>
      <c r="F67" s="52"/>
      <c r="G67" s="55"/>
    </row>
    <row r="68" spans="2:7" x14ac:dyDescent="0.2">
      <c r="B68" s="53" t="s">
        <v>1804</v>
      </c>
      <c r="C68" s="53" t="s">
        <v>1800</v>
      </c>
      <c r="D68" s="63">
        <v>1600000</v>
      </c>
      <c r="E68" s="54"/>
      <c r="F68" s="52"/>
      <c r="G68" s="55"/>
    </row>
    <row r="69" spans="2:7" x14ac:dyDescent="0.2">
      <c r="B69" s="53" t="s">
        <v>1802</v>
      </c>
      <c r="C69" s="53" t="s">
        <v>1800</v>
      </c>
      <c r="D69" s="63">
        <v>1600000</v>
      </c>
      <c r="E69" s="54"/>
      <c r="F69" s="52"/>
      <c r="G69" s="55"/>
    </row>
    <row r="70" spans="2:7" x14ac:dyDescent="0.2">
      <c r="B70" s="53" t="s">
        <v>1799</v>
      </c>
      <c r="C70" s="53" t="s">
        <v>1800</v>
      </c>
      <c r="D70" s="63">
        <v>1600000</v>
      </c>
      <c r="E70" s="54"/>
      <c r="F70" s="52"/>
      <c r="G70" s="55"/>
    </row>
    <row r="71" spans="2:7" x14ac:dyDescent="0.2">
      <c r="B71" s="53" t="s">
        <v>1801</v>
      </c>
      <c r="C71" s="53" t="s">
        <v>1800</v>
      </c>
      <c r="D71" s="63">
        <v>1600000</v>
      </c>
      <c r="E71" s="54"/>
      <c r="F71" s="52"/>
      <c r="G71" s="55"/>
    </row>
    <row r="72" spans="2:7" x14ac:dyDescent="0.2">
      <c r="B72" s="53" t="s">
        <v>1803</v>
      </c>
      <c r="C72" s="53" t="s">
        <v>1800</v>
      </c>
      <c r="D72" s="63">
        <v>1600000</v>
      </c>
      <c r="E72" s="54"/>
      <c r="F72" s="52"/>
      <c r="G72" s="55"/>
    </row>
    <row r="73" spans="2:7" x14ac:dyDescent="0.2">
      <c r="B73" s="53" t="s">
        <v>1804</v>
      </c>
      <c r="C73" s="53" t="s">
        <v>1800</v>
      </c>
      <c r="D73" s="63">
        <v>1600000</v>
      </c>
      <c r="E73" s="54"/>
      <c r="F73" s="52"/>
      <c r="G73" s="55"/>
    </row>
    <row r="74" spans="2:7" x14ac:dyDescent="0.2">
      <c r="B74" s="53" t="s">
        <v>1802</v>
      </c>
      <c r="C74" s="53" t="s">
        <v>1800</v>
      </c>
      <c r="D74" s="63">
        <v>320000</v>
      </c>
      <c r="E74" s="54"/>
      <c r="F74" s="52"/>
      <c r="G74" s="55"/>
    </row>
    <row r="75" spans="2:7" x14ac:dyDescent="0.2">
      <c r="B75" s="53" t="s">
        <v>1799</v>
      </c>
      <c r="C75" s="53" t="s">
        <v>1800</v>
      </c>
      <c r="D75" s="63">
        <v>1600000</v>
      </c>
      <c r="E75" s="54"/>
      <c r="F75" s="52"/>
      <c r="G75" s="55"/>
    </row>
    <row r="76" spans="2:7" ht="25.5" x14ac:dyDescent="0.2">
      <c r="B76" s="53" t="s">
        <v>1805</v>
      </c>
      <c r="C76" s="53" t="s">
        <v>1800</v>
      </c>
      <c r="D76" s="63">
        <v>1173333</v>
      </c>
      <c r="E76" s="54"/>
      <c r="F76" s="52"/>
      <c r="G76" s="55"/>
    </row>
    <row r="77" spans="2:7" x14ac:dyDescent="0.2">
      <c r="B77" s="53" t="s">
        <v>1801</v>
      </c>
      <c r="C77" s="53" t="s">
        <v>1800</v>
      </c>
      <c r="D77" s="63">
        <v>1600000</v>
      </c>
      <c r="E77" s="54"/>
      <c r="F77" s="52"/>
      <c r="G77" s="55"/>
    </row>
    <row r="78" spans="2:7" x14ac:dyDescent="0.2">
      <c r="B78" s="53" t="s">
        <v>1803</v>
      </c>
      <c r="C78" s="53" t="s">
        <v>1800</v>
      </c>
      <c r="D78" s="63">
        <v>1600000</v>
      </c>
      <c r="E78" s="54"/>
      <c r="F78" s="52"/>
      <c r="G78" s="55"/>
    </row>
    <row r="79" spans="2:7" x14ac:dyDescent="0.2">
      <c r="B79" s="53" t="s">
        <v>1804</v>
      </c>
      <c r="C79" s="53" t="s">
        <v>1800</v>
      </c>
      <c r="D79" s="63">
        <v>1600000</v>
      </c>
      <c r="E79" s="54"/>
      <c r="F79" s="52"/>
      <c r="G79" s="55"/>
    </row>
    <row r="80" spans="2:7" x14ac:dyDescent="0.2">
      <c r="B80" s="53" t="s">
        <v>1799</v>
      </c>
      <c r="C80" s="53" t="s">
        <v>1800</v>
      </c>
      <c r="D80" s="63">
        <v>1600000</v>
      </c>
      <c r="E80" s="54"/>
      <c r="F80" s="52"/>
      <c r="G80" s="55"/>
    </row>
    <row r="81" spans="2:7" ht="25.5" x14ac:dyDescent="0.2">
      <c r="B81" s="53" t="s">
        <v>1805</v>
      </c>
      <c r="C81" s="53" t="s">
        <v>1800</v>
      </c>
      <c r="D81" s="63">
        <v>1600000</v>
      </c>
      <c r="E81" s="54"/>
      <c r="F81" s="52"/>
      <c r="G81" s="55"/>
    </row>
    <row r="82" spans="2:7" x14ac:dyDescent="0.2">
      <c r="B82" s="53" t="s">
        <v>1801</v>
      </c>
      <c r="C82" s="53" t="s">
        <v>1800</v>
      </c>
      <c r="D82" s="63">
        <v>1600000</v>
      </c>
      <c r="E82" s="54"/>
      <c r="F82" s="52"/>
      <c r="G82" s="55"/>
    </row>
    <row r="83" spans="2:7" x14ac:dyDescent="0.2">
      <c r="B83" s="53" t="s">
        <v>1799</v>
      </c>
      <c r="C83" s="53" t="s">
        <v>1800</v>
      </c>
      <c r="D83" s="63">
        <v>1600000</v>
      </c>
      <c r="E83" s="54"/>
      <c r="F83" s="52"/>
      <c r="G83" s="55"/>
    </row>
    <row r="84" spans="2:7" x14ac:dyDescent="0.2">
      <c r="B84" s="53" t="s">
        <v>1804</v>
      </c>
      <c r="C84" s="53" t="s">
        <v>1800</v>
      </c>
      <c r="D84" s="63">
        <v>1600000</v>
      </c>
      <c r="E84" s="54"/>
      <c r="F84" s="52"/>
      <c r="G84" s="55"/>
    </row>
    <row r="85" spans="2:7" ht="25.5" x14ac:dyDescent="0.2">
      <c r="B85" s="53" t="s">
        <v>1805</v>
      </c>
      <c r="C85" s="53" t="s">
        <v>1800</v>
      </c>
      <c r="D85" s="63">
        <v>1600000</v>
      </c>
      <c r="E85" s="54"/>
      <c r="F85" s="52"/>
      <c r="G85" s="55"/>
    </row>
    <row r="86" spans="2:7" x14ac:dyDescent="0.2">
      <c r="B86" s="53" t="s">
        <v>1803</v>
      </c>
      <c r="C86" s="53" t="s">
        <v>1800</v>
      </c>
      <c r="D86" s="63">
        <v>1600000</v>
      </c>
      <c r="E86" s="54"/>
      <c r="F86" s="52"/>
      <c r="G86" s="55"/>
    </row>
    <row r="87" spans="2:7" ht="38.25" x14ac:dyDescent="0.2">
      <c r="B87" s="53" t="s">
        <v>1806</v>
      </c>
      <c r="C87" s="53" t="s">
        <v>689</v>
      </c>
      <c r="D87" s="63">
        <v>1200000</v>
      </c>
      <c r="E87" s="54"/>
      <c r="F87" s="52"/>
      <c r="G87" s="55"/>
    </row>
    <row r="88" spans="2:7" ht="38.25" x14ac:dyDescent="0.2">
      <c r="B88" s="53" t="s">
        <v>1807</v>
      </c>
      <c r="C88" s="53" t="s">
        <v>689</v>
      </c>
      <c r="D88" s="63">
        <v>1916667</v>
      </c>
      <c r="E88" s="54"/>
      <c r="F88" s="52"/>
      <c r="G88" s="55"/>
    </row>
    <row r="89" spans="2:7" ht="38.25" x14ac:dyDescent="0.2">
      <c r="B89" s="53" t="s">
        <v>1808</v>
      </c>
      <c r="C89" s="53" t="s">
        <v>689</v>
      </c>
      <c r="D89" s="63">
        <v>1200000</v>
      </c>
      <c r="E89" s="54"/>
      <c r="F89" s="52"/>
      <c r="G89" s="55"/>
    </row>
    <row r="90" spans="2:7" ht="38.25" x14ac:dyDescent="0.2">
      <c r="B90" s="53" t="s">
        <v>1809</v>
      </c>
      <c r="C90" s="53" t="s">
        <v>689</v>
      </c>
      <c r="D90" s="63">
        <v>1000000</v>
      </c>
      <c r="E90" s="54"/>
      <c r="F90" s="52"/>
      <c r="G90" s="55"/>
    </row>
    <row r="91" spans="2:7" ht="38.25" x14ac:dyDescent="0.2">
      <c r="B91" s="53" t="s">
        <v>1806</v>
      </c>
      <c r="C91" s="53" t="s">
        <v>689</v>
      </c>
      <c r="D91" s="63">
        <v>1200000</v>
      </c>
      <c r="E91" s="54"/>
      <c r="F91" s="52"/>
      <c r="G91" s="55"/>
    </row>
    <row r="92" spans="2:7" ht="38.25" x14ac:dyDescent="0.2">
      <c r="B92" s="53" t="s">
        <v>1807</v>
      </c>
      <c r="C92" s="53" t="s">
        <v>689</v>
      </c>
      <c r="D92" s="63">
        <v>1916667</v>
      </c>
      <c r="E92" s="54"/>
      <c r="F92" s="52"/>
      <c r="G92" s="55"/>
    </row>
    <row r="93" spans="2:7" ht="38.25" x14ac:dyDescent="0.2">
      <c r="B93" s="53" t="s">
        <v>1808</v>
      </c>
      <c r="C93" s="53" t="s">
        <v>689</v>
      </c>
      <c r="D93" s="63">
        <v>1200000</v>
      </c>
      <c r="E93" s="54"/>
      <c r="F93" s="52"/>
      <c r="G93" s="55"/>
    </row>
    <row r="94" spans="2:7" ht="38.25" x14ac:dyDescent="0.2">
      <c r="B94" s="53" t="s">
        <v>1809</v>
      </c>
      <c r="C94" s="53" t="s">
        <v>689</v>
      </c>
      <c r="D94" s="63">
        <v>1000000</v>
      </c>
      <c r="E94" s="54"/>
      <c r="F94" s="52"/>
      <c r="G94" s="55"/>
    </row>
    <row r="95" spans="2:7" ht="38.25" x14ac:dyDescent="0.2">
      <c r="B95" s="53" t="s">
        <v>1810</v>
      </c>
      <c r="C95" s="53" t="s">
        <v>689</v>
      </c>
      <c r="D95" s="63">
        <v>1000000</v>
      </c>
      <c r="E95" s="54"/>
      <c r="F95" s="52"/>
      <c r="G95" s="55"/>
    </row>
    <row r="96" spans="2:7" ht="38.25" x14ac:dyDescent="0.2">
      <c r="B96" s="53" t="s">
        <v>1810</v>
      </c>
      <c r="C96" s="53" t="s">
        <v>689</v>
      </c>
      <c r="D96" s="63">
        <v>1000000</v>
      </c>
      <c r="E96" s="54"/>
      <c r="F96" s="52"/>
      <c r="G96" s="55"/>
    </row>
    <row r="97" spans="2:7" ht="25.5" x14ac:dyDescent="0.2">
      <c r="B97" s="53" t="s">
        <v>1811</v>
      </c>
      <c r="C97" s="53" t="s">
        <v>26</v>
      </c>
      <c r="D97" s="63">
        <v>8050000</v>
      </c>
      <c r="E97" s="54"/>
      <c r="F97" s="52"/>
      <c r="G97" s="55"/>
    </row>
    <row r="98" spans="2:7" ht="38.25" x14ac:dyDescent="0.2">
      <c r="B98" s="53" t="s">
        <v>1812</v>
      </c>
      <c r="C98" s="53" t="s">
        <v>1813</v>
      </c>
      <c r="D98" s="63">
        <v>1666667</v>
      </c>
      <c r="E98" s="54"/>
      <c r="F98" s="52"/>
      <c r="G98" s="55"/>
    </row>
    <row r="99" spans="2:7" ht="38.25" x14ac:dyDescent="0.2">
      <c r="B99" s="53" t="s">
        <v>1812</v>
      </c>
      <c r="C99" s="53" t="s">
        <v>1813</v>
      </c>
      <c r="D99" s="63">
        <v>1666667</v>
      </c>
      <c r="E99" s="54"/>
      <c r="F99" s="52"/>
      <c r="G99" s="55"/>
    </row>
    <row r="100" spans="2:7" ht="38.25" x14ac:dyDescent="0.2">
      <c r="B100" s="53" t="s">
        <v>1814</v>
      </c>
      <c r="C100" s="53" t="s">
        <v>1813</v>
      </c>
      <c r="D100" s="63">
        <v>1666667</v>
      </c>
      <c r="E100" s="54"/>
      <c r="F100" s="52"/>
      <c r="G100" s="55"/>
    </row>
    <row r="101" spans="2:7" ht="38.25" x14ac:dyDescent="0.2">
      <c r="B101" s="53" t="s">
        <v>1814</v>
      </c>
      <c r="C101" s="53" t="s">
        <v>1813</v>
      </c>
      <c r="D101" s="63">
        <v>1666667</v>
      </c>
      <c r="E101" s="54"/>
      <c r="F101" s="52"/>
      <c r="G101" s="55"/>
    </row>
    <row r="102" spans="2:7" ht="38.25" x14ac:dyDescent="0.2">
      <c r="B102" s="53" t="s">
        <v>1815</v>
      </c>
      <c r="C102" s="53" t="s">
        <v>1813</v>
      </c>
      <c r="D102" s="63">
        <v>1666667</v>
      </c>
      <c r="E102" s="54"/>
      <c r="F102" s="52"/>
      <c r="G102" s="55"/>
    </row>
    <row r="103" spans="2:7" ht="38.25" x14ac:dyDescent="0.2">
      <c r="B103" s="53" t="s">
        <v>1815</v>
      </c>
      <c r="C103" s="53" t="s">
        <v>1813</v>
      </c>
      <c r="D103" s="63">
        <v>1666667</v>
      </c>
      <c r="E103" s="54"/>
      <c r="F103" s="52"/>
      <c r="G103" s="55"/>
    </row>
    <row r="104" spans="2:7" ht="38.25" x14ac:dyDescent="0.2">
      <c r="B104" s="53" t="s">
        <v>1816</v>
      </c>
      <c r="C104" s="53" t="s">
        <v>1813</v>
      </c>
      <c r="D104" s="63">
        <v>1200000</v>
      </c>
      <c r="E104" s="54"/>
      <c r="F104" s="52"/>
      <c r="G104" s="55"/>
    </row>
    <row r="105" spans="2:7" ht="38.25" x14ac:dyDescent="0.2">
      <c r="B105" s="53" t="s">
        <v>1816</v>
      </c>
      <c r="C105" s="53" t="s">
        <v>1813</v>
      </c>
      <c r="D105" s="63">
        <v>1200000</v>
      </c>
      <c r="E105" s="54"/>
      <c r="F105" s="52"/>
      <c r="G105" s="55"/>
    </row>
    <row r="106" spans="2:7" ht="38.25" x14ac:dyDescent="0.2">
      <c r="B106" s="53" t="s">
        <v>1817</v>
      </c>
      <c r="C106" s="53" t="s">
        <v>1813</v>
      </c>
      <c r="D106" s="63">
        <v>1200000</v>
      </c>
      <c r="E106" s="54"/>
      <c r="F106" s="52"/>
      <c r="G106" s="55"/>
    </row>
    <row r="107" spans="2:7" ht="38.25" x14ac:dyDescent="0.2">
      <c r="B107" s="53" t="s">
        <v>1817</v>
      </c>
      <c r="C107" s="53" t="s">
        <v>1813</v>
      </c>
      <c r="D107" s="63">
        <v>1200000</v>
      </c>
      <c r="E107" s="54"/>
      <c r="F107" s="52"/>
      <c r="G107" s="55"/>
    </row>
    <row r="108" spans="2:7" ht="38.25" x14ac:dyDescent="0.2">
      <c r="B108" s="53" t="s">
        <v>1818</v>
      </c>
      <c r="C108" s="53" t="s">
        <v>1813</v>
      </c>
      <c r="D108" s="63">
        <v>1666667</v>
      </c>
      <c r="E108" s="54"/>
      <c r="F108" s="52"/>
      <c r="G108" s="55"/>
    </row>
    <row r="109" spans="2:7" ht="38.25" x14ac:dyDescent="0.2">
      <c r="B109" s="53" t="s">
        <v>1818</v>
      </c>
      <c r="C109" s="53" t="s">
        <v>1813</v>
      </c>
      <c r="D109" s="63">
        <v>1666667</v>
      </c>
      <c r="E109" s="54"/>
      <c r="F109" s="52"/>
      <c r="G109" s="55"/>
    </row>
    <row r="110" spans="2:7" ht="38.25" x14ac:dyDescent="0.2">
      <c r="B110" s="53" t="s">
        <v>1819</v>
      </c>
      <c r="C110" s="53" t="s">
        <v>1820</v>
      </c>
      <c r="D110" s="63">
        <v>700000</v>
      </c>
      <c r="E110" s="54"/>
      <c r="F110" s="52"/>
      <c r="G110" s="55"/>
    </row>
    <row r="111" spans="2:7" ht="38.25" x14ac:dyDescent="0.2">
      <c r="B111" s="53" t="s">
        <v>1821</v>
      </c>
      <c r="C111" s="53" t="s">
        <v>1820</v>
      </c>
      <c r="D111" s="63">
        <v>700000</v>
      </c>
      <c r="E111" s="54"/>
      <c r="F111" s="52"/>
      <c r="G111" s="55"/>
    </row>
    <row r="112" spans="2:7" ht="38.25" x14ac:dyDescent="0.2">
      <c r="B112" s="53" t="s">
        <v>1822</v>
      </c>
      <c r="C112" s="53" t="s">
        <v>1820</v>
      </c>
      <c r="D112" s="63">
        <v>700000</v>
      </c>
      <c r="E112" s="54"/>
      <c r="F112" s="52"/>
      <c r="G112" s="55"/>
    </row>
    <row r="113" spans="2:7" ht="38.25" x14ac:dyDescent="0.2">
      <c r="B113" s="53" t="s">
        <v>1823</v>
      </c>
      <c r="C113" s="53" t="s">
        <v>1820</v>
      </c>
      <c r="D113" s="63">
        <v>740000</v>
      </c>
      <c r="E113" s="54"/>
      <c r="F113" s="52"/>
      <c r="G113" s="55"/>
    </row>
    <row r="114" spans="2:7" ht="38.25" x14ac:dyDescent="0.2">
      <c r="B114" s="53" t="s">
        <v>1824</v>
      </c>
      <c r="C114" s="53" t="s">
        <v>1820</v>
      </c>
      <c r="D114" s="63">
        <v>700000</v>
      </c>
      <c r="E114" s="54"/>
      <c r="F114" s="52"/>
      <c r="G114" s="55"/>
    </row>
    <row r="115" spans="2:7" ht="38.25" x14ac:dyDescent="0.2">
      <c r="B115" s="53" t="s">
        <v>1825</v>
      </c>
      <c r="C115" s="53" t="s">
        <v>1820</v>
      </c>
      <c r="D115" s="63">
        <v>700000</v>
      </c>
      <c r="E115" s="54"/>
      <c r="F115" s="52"/>
      <c r="G115" s="55"/>
    </row>
    <row r="116" spans="2:7" ht="38.25" x14ac:dyDescent="0.2">
      <c r="B116" s="53" t="s">
        <v>1826</v>
      </c>
      <c r="C116" s="53" t="s">
        <v>1820</v>
      </c>
      <c r="D116" s="63">
        <v>700000</v>
      </c>
      <c r="E116" s="54"/>
      <c r="F116" s="52"/>
      <c r="G116" s="55"/>
    </row>
    <row r="117" spans="2:7" ht="38.25" x14ac:dyDescent="0.2">
      <c r="B117" s="53" t="s">
        <v>1819</v>
      </c>
      <c r="C117" s="53" t="s">
        <v>1820</v>
      </c>
      <c r="D117" s="63">
        <v>1400000</v>
      </c>
      <c r="E117" s="54"/>
      <c r="F117" s="52"/>
      <c r="G117" s="55"/>
    </row>
    <row r="118" spans="2:7" ht="38.25" x14ac:dyDescent="0.2">
      <c r="B118" s="53" t="s">
        <v>1821</v>
      </c>
      <c r="C118" s="53" t="s">
        <v>1820</v>
      </c>
      <c r="D118" s="63">
        <v>1400000</v>
      </c>
      <c r="E118" s="54"/>
      <c r="F118" s="52"/>
      <c r="G118" s="55"/>
    </row>
    <row r="119" spans="2:7" ht="38.25" x14ac:dyDescent="0.2">
      <c r="B119" s="53" t="s">
        <v>1822</v>
      </c>
      <c r="C119" s="53" t="s">
        <v>1820</v>
      </c>
      <c r="D119" s="63">
        <v>1400000</v>
      </c>
      <c r="E119" s="54"/>
      <c r="F119" s="52"/>
      <c r="G119" s="55"/>
    </row>
    <row r="120" spans="2:7" ht="38.25" x14ac:dyDescent="0.2">
      <c r="B120" s="53" t="s">
        <v>1823</v>
      </c>
      <c r="C120" s="53" t="s">
        <v>1820</v>
      </c>
      <c r="D120" s="63">
        <v>1400000</v>
      </c>
      <c r="E120" s="54"/>
      <c r="F120" s="52"/>
      <c r="G120" s="55"/>
    </row>
    <row r="121" spans="2:7" ht="38.25" x14ac:dyDescent="0.2">
      <c r="B121" s="53" t="s">
        <v>1824</v>
      </c>
      <c r="C121" s="53" t="s">
        <v>1820</v>
      </c>
      <c r="D121" s="63">
        <v>1400000</v>
      </c>
      <c r="E121" s="54"/>
      <c r="F121" s="52"/>
      <c r="G121" s="55"/>
    </row>
    <row r="122" spans="2:7" ht="38.25" x14ac:dyDescent="0.2">
      <c r="B122" s="53" t="s">
        <v>1826</v>
      </c>
      <c r="C122" s="53" t="s">
        <v>1820</v>
      </c>
      <c r="D122" s="63">
        <v>1400000</v>
      </c>
      <c r="E122" s="54"/>
      <c r="F122" s="52"/>
      <c r="G122" s="55"/>
    </row>
    <row r="123" spans="2:7" ht="38.25" x14ac:dyDescent="0.2">
      <c r="B123" s="53" t="s">
        <v>1827</v>
      </c>
      <c r="C123" s="53" t="s">
        <v>1820</v>
      </c>
      <c r="D123" s="63">
        <v>451613</v>
      </c>
      <c r="E123" s="54"/>
      <c r="F123" s="52"/>
      <c r="G123" s="55"/>
    </row>
    <row r="124" spans="2:7" ht="38.25" x14ac:dyDescent="0.2">
      <c r="B124" s="53" t="s">
        <v>1825</v>
      </c>
      <c r="C124" s="53" t="s">
        <v>1820</v>
      </c>
      <c r="D124" s="63">
        <v>903224</v>
      </c>
      <c r="E124" s="54"/>
      <c r="F124" s="52"/>
      <c r="G124" s="55"/>
    </row>
    <row r="125" spans="2:7" ht="38.25" x14ac:dyDescent="0.2">
      <c r="B125" s="53" t="s">
        <v>1819</v>
      </c>
      <c r="C125" s="53" t="s">
        <v>1820</v>
      </c>
      <c r="D125" s="63">
        <v>1400000</v>
      </c>
      <c r="E125" s="54"/>
      <c r="F125" s="52"/>
      <c r="G125" s="55"/>
    </row>
    <row r="126" spans="2:7" ht="38.25" x14ac:dyDescent="0.2">
      <c r="B126" s="53" t="s">
        <v>1821</v>
      </c>
      <c r="C126" s="53" t="s">
        <v>1820</v>
      </c>
      <c r="D126" s="63">
        <v>1400000</v>
      </c>
      <c r="E126" s="54"/>
      <c r="F126" s="52"/>
      <c r="G126" s="55"/>
    </row>
    <row r="127" spans="2:7" ht="38.25" x14ac:dyDescent="0.2">
      <c r="B127" s="53" t="s">
        <v>1822</v>
      </c>
      <c r="C127" s="53" t="s">
        <v>1820</v>
      </c>
      <c r="D127" s="63">
        <v>1400000</v>
      </c>
      <c r="E127" s="54"/>
      <c r="F127" s="52"/>
      <c r="G127" s="55"/>
    </row>
    <row r="128" spans="2:7" ht="38.25" x14ac:dyDescent="0.2">
      <c r="B128" s="53" t="s">
        <v>1823</v>
      </c>
      <c r="C128" s="53" t="s">
        <v>1820</v>
      </c>
      <c r="D128" s="63">
        <v>1400000</v>
      </c>
      <c r="E128" s="54"/>
      <c r="F128" s="52"/>
      <c r="G128" s="55"/>
    </row>
    <row r="129" spans="2:7" ht="38.25" x14ac:dyDescent="0.2">
      <c r="B129" s="53" t="s">
        <v>1824</v>
      </c>
      <c r="C129" s="53" t="s">
        <v>1820</v>
      </c>
      <c r="D129" s="63">
        <v>1400000</v>
      </c>
      <c r="E129" s="54"/>
      <c r="F129" s="52"/>
      <c r="G129" s="55"/>
    </row>
    <row r="130" spans="2:7" ht="38.25" x14ac:dyDescent="0.2">
      <c r="B130" s="53" t="s">
        <v>1826</v>
      </c>
      <c r="C130" s="53" t="s">
        <v>1820</v>
      </c>
      <c r="D130" s="63">
        <v>1400000</v>
      </c>
      <c r="E130" s="54"/>
      <c r="F130" s="52"/>
      <c r="G130" s="55"/>
    </row>
    <row r="131" spans="2:7" ht="38.25" x14ac:dyDescent="0.2">
      <c r="B131" s="53" t="s">
        <v>1827</v>
      </c>
      <c r="C131" s="53" t="s">
        <v>1820</v>
      </c>
      <c r="D131" s="63">
        <v>1400000</v>
      </c>
      <c r="E131" s="54"/>
      <c r="F131" s="52"/>
      <c r="G131" s="55"/>
    </row>
    <row r="132" spans="2:7" ht="38.25" x14ac:dyDescent="0.2">
      <c r="B132" s="53" t="s">
        <v>1819</v>
      </c>
      <c r="C132" s="53" t="s">
        <v>1820</v>
      </c>
      <c r="D132" s="63">
        <v>1400000</v>
      </c>
      <c r="E132" s="54"/>
      <c r="F132" s="52"/>
      <c r="G132" s="55"/>
    </row>
    <row r="133" spans="2:7" ht="38.25" x14ac:dyDescent="0.2">
      <c r="B133" s="53" t="s">
        <v>1821</v>
      </c>
      <c r="C133" s="53" t="s">
        <v>1820</v>
      </c>
      <c r="D133" s="63">
        <v>1400000</v>
      </c>
      <c r="E133" s="54"/>
      <c r="F133" s="52"/>
      <c r="G133" s="55"/>
    </row>
    <row r="134" spans="2:7" ht="38.25" x14ac:dyDescent="0.2">
      <c r="B134" s="53" t="s">
        <v>1822</v>
      </c>
      <c r="C134" s="53" t="s">
        <v>1820</v>
      </c>
      <c r="D134" s="63">
        <v>1400000</v>
      </c>
      <c r="E134" s="54"/>
      <c r="F134" s="52"/>
      <c r="G134" s="55"/>
    </row>
    <row r="135" spans="2:7" ht="38.25" x14ac:dyDescent="0.2">
      <c r="B135" s="53" t="s">
        <v>1823</v>
      </c>
      <c r="C135" s="53" t="s">
        <v>1820</v>
      </c>
      <c r="D135" s="63">
        <v>1400000</v>
      </c>
      <c r="E135" s="54"/>
      <c r="F135" s="52"/>
      <c r="G135" s="55"/>
    </row>
    <row r="136" spans="2:7" ht="38.25" x14ac:dyDescent="0.2">
      <c r="B136" s="53" t="s">
        <v>1824</v>
      </c>
      <c r="C136" s="53" t="s">
        <v>1820</v>
      </c>
      <c r="D136" s="63">
        <v>1400000</v>
      </c>
      <c r="E136" s="54"/>
      <c r="F136" s="52"/>
      <c r="G136" s="55"/>
    </row>
    <row r="137" spans="2:7" ht="38.25" x14ac:dyDescent="0.2">
      <c r="B137" s="53" t="s">
        <v>1826</v>
      </c>
      <c r="C137" s="53" t="s">
        <v>1820</v>
      </c>
      <c r="D137" s="63">
        <v>1400000</v>
      </c>
      <c r="E137" s="54"/>
      <c r="F137" s="52"/>
      <c r="G137" s="55"/>
    </row>
    <row r="138" spans="2:7" ht="38.25" x14ac:dyDescent="0.2">
      <c r="B138" s="53" t="s">
        <v>1827</v>
      </c>
      <c r="C138" s="53" t="s">
        <v>1820</v>
      </c>
      <c r="D138" s="63">
        <v>1400000</v>
      </c>
      <c r="E138" s="54"/>
      <c r="F138" s="52"/>
      <c r="G138" s="55"/>
    </row>
    <row r="139" spans="2:7" ht="38.25" x14ac:dyDescent="0.2">
      <c r="B139" s="53" t="s">
        <v>1819</v>
      </c>
      <c r="C139" s="53" t="s">
        <v>1820</v>
      </c>
      <c r="D139" s="63">
        <v>1400000</v>
      </c>
      <c r="E139" s="54"/>
      <c r="F139" s="52"/>
      <c r="G139" s="55"/>
    </row>
    <row r="140" spans="2:7" ht="38.25" x14ac:dyDescent="0.2">
      <c r="B140" s="53" t="s">
        <v>1821</v>
      </c>
      <c r="C140" s="53" t="s">
        <v>1820</v>
      </c>
      <c r="D140" s="63">
        <v>1400000</v>
      </c>
      <c r="E140" s="54"/>
      <c r="F140" s="52"/>
      <c r="G140" s="55"/>
    </row>
    <row r="141" spans="2:7" ht="38.25" x14ac:dyDescent="0.2">
      <c r="B141" s="53" t="s">
        <v>1822</v>
      </c>
      <c r="C141" s="53" t="s">
        <v>1820</v>
      </c>
      <c r="D141" s="63">
        <v>1400000</v>
      </c>
      <c r="E141" s="54"/>
      <c r="F141" s="52"/>
      <c r="G141" s="55"/>
    </row>
    <row r="142" spans="2:7" ht="38.25" x14ac:dyDescent="0.2">
      <c r="B142" s="53" t="s">
        <v>1823</v>
      </c>
      <c r="C142" s="53" t="s">
        <v>1820</v>
      </c>
      <c r="D142" s="63">
        <v>1400000</v>
      </c>
      <c r="E142" s="54"/>
      <c r="F142" s="52"/>
      <c r="G142" s="55"/>
    </row>
    <row r="143" spans="2:7" ht="38.25" x14ac:dyDescent="0.2">
      <c r="B143" s="53" t="s">
        <v>1824</v>
      </c>
      <c r="C143" s="53" t="s">
        <v>1820</v>
      </c>
      <c r="D143" s="63">
        <v>1400000</v>
      </c>
      <c r="E143" s="54"/>
      <c r="F143" s="52"/>
      <c r="G143" s="55"/>
    </row>
    <row r="144" spans="2:7" ht="38.25" x14ac:dyDescent="0.2">
      <c r="B144" s="53" t="s">
        <v>1826</v>
      </c>
      <c r="C144" s="53" t="s">
        <v>1820</v>
      </c>
      <c r="D144" s="63">
        <v>1400000</v>
      </c>
      <c r="E144" s="54"/>
      <c r="F144" s="52"/>
      <c r="G144" s="55"/>
    </row>
    <row r="145" spans="2:7" ht="38.25" x14ac:dyDescent="0.2">
      <c r="B145" s="53" t="s">
        <v>1827</v>
      </c>
      <c r="C145" s="53" t="s">
        <v>1820</v>
      </c>
      <c r="D145" s="63">
        <v>1400000</v>
      </c>
      <c r="E145" s="54"/>
      <c r="F145" s="52"/>
      <c r="G145" s="55"/>
    </row>
    <row r="146" spans="2:7" ht="25.5" x14ac:dyDescent="0.2">
      <c r="B146" s="53" t="s">
        <v>1828</v>
      </c>
      <c r="C146" s="53" t="s">
        <v>1829</v>
      </c>
      <c r="D146" s="63">
        <v>1500000</v>
      </c>
      <c r="E146" s="54"/>
      <c r="F146" s="52"/>
      <c r="G146" s="55"/>
    </row>
    <row r="147" spans="2:7" ht="38.25" x14ac:dyDescent="0.2">
      <c r="B147" s="53" t="s">
        <v>1830</v>
      </c>
      <c r="C147" s="53" t="s">
        <v>1829</v>
      </c>
      <c r="D147" s="63">
        <v>1500000</v>
      </c>
      <c r="E147" s="54"/>
      <c r="F147" s="52"/>
      <c r="G147" s="55"/>
    </row>
    <row r="148" spans="2:7" ht="25.5" x14ac:dyDescent="0.2">
      <c r="B148" s="53" t="s">
        <v>1831</v>
      </c>
      <c r="C148" s="53" t="s">
        <v>1829</v>
      </c>
      <c r="D148" s="63">
        <v>1800000</v>
      </c>
      <c r="E148" s="54"/>
      <c r="F148" s="52"/>
      <c r="G148" s="55"/>
    </row>
    <row r="149" spans="2:7" ht="25.5" x14ac:dyDescent="0.2">
      <c r="B149" s="53" t="s">
        <v>1832</v>
      </c>
      <c r="C149" s="53" t="s">
        <v>1829</v>
      </c>
      <c r="D149" s="63">
        <v>1500000</v>
      </c>
      <c r="E149" s="54"/>
      <c r="F149" s="52"/>
      <c r="G149" s="55"/>
    </row>
    <row r="150" spans="2:7" ht="25.5" x14ac:dyDescent="0.2">
      <c r="B150" s="53" t="s">
        <v>1833</v>
      </c>
      <c r="C150" s="53" t="s">
        <v>1829</v>
      </c>
      <c r="D150" s="63">
        <v>1200000</v>
      </c>
      <c r="E150" s="54"/>
      <c r="F150" s="52"/>
      <c r="G150" s="55"/>
    </row>
    <row r="151" spans="2:7" ht="25.5" x14ac:dyDescent="0.2">
      <c r="B151" s="53" t="s">
        <v>1834</v>
      </c>
      <c r="C151" s="53" t="s">
        <v>1829</v>
      </c>
      <c r="D151" s="63">
        <v>1100000</v>
      </c>
      <c r="E151" s="54"/>
      <c r="F151" s="52"/>
      <c r="G151" s="55"/>
    </row>
    <row r="152" spans="2:7" ht="25.5" x14ac:dyDescent="0.2">
      <c r="B152" s="53" t="s">
        <v>1828</v>
      </c>
      <c r="C152" s="53" t="s">
        <v>1829</v>
      </c>
      <c r="D152" s="63">
        <v>1500000</v>
      </c>
      <c r="E152" s="54"/>
      <c r="F152" s="52"/>
      <c r="G152" s="55"/>
    </row>
    <row r="153" spans="2:7" ht="38.25" x14ac:dyDescent="0.2">
      <c r="B153" s="53" t="s">
        <v>1830</v>
      </c>
      <c r="C153" s="53" t="s">
        <v>1829</v>
      </c>
      <c r="D153" s="63">
        <v>1500000</v>
      </c>
      <c r="E153" s="54"/>
      <c r="F153" s="52"/>
      <c r="G153" s="55"/>
    </row>
    <row r="154" spans="2:7" ht="25.5" x14ac:dyDescent="0.2">
      <c r="B154" s="53" t="s">
        <v>1831</v>
      </c>
      <c r="C154" s="53" t="s">
        <v>1829</v>
      </c>
      <c r="D154" s="63">
        <v>1800000</v>
      </c>
      <c r="E154" s="54"/>
      <c r="F154" s="52"/>
      <c r="G154" s="55"/>
    </row>
    <row r="155" spans="2:7" ht="25.5" x14ac:dyDescent="0.2">
      <c r="B155" s="53" t="s">
        <v>1832</v>
      </c>
      <c r="C155" s="53" t="s">
        <v>1829</v>
      </c>
      <c r="D155" s="63">
        <v>1500000</v>
      </c>
      <c r="E155" s="54"/>
      <c r="F155" s="52"/>
      <c r="G155" s="55"/>
    </row>
    <row r="156" spans="2:7" ht="25.5" x14ac:dyDescent="0.2">
      <c r="B156" s="53" t="s">
        <v>1833</v>
      </c>
      <c r="C156" s="53" t="s">
        <v>1829</v>
      </c>
      <c r="D156" s="63">
        <v>1200000</v>
      </c>
      <c r="E156" s="54"/>
      <c r="F156" s="52"/>
      <c r="G156" s="55"/>
    </row>
    <row r="157" spans="2:7" ht="25.5" x14ac:dyDescent="0.2">
      <c r="B157" s="53" t="s">
        <v>1834</v>
      </c>
      <c r="C157" s="53" t="s">
        <v>1829</v>
      </c>
      <c r="D157" s="63">
        <v>1100000</v>
      </c>
      <c r="E157" s="54"/>
      <c r="F157" s="52"/>
      <c r="G157" s="55"/>
    </row>
    <row r="158" spans="2:7" ht="25.5" x14ac:dyDescent="0.2">
      <c r="B158" s="53" t="s">
        <v>1828</v>
      </c>
      <c r="C158" s="53" t="s">
        <v>1829</v>
      </c>
      <c r="D158" s="63">
        <v>1500000</v>
      </c>
      <c r="E158" s="54"/>
      <c r="F158" s="52"/>
      <c r="G158" s="55"/>
    </row>
    <row r="159" spans="2:7" ht="38.25" x14ac:dyDescent="0.2">
      <c r="B159" s="53" t="s">
        <v>1830</v>
      </c>
      <c r="C159" s="53" t="s">
        <v>1829</v>
      </c>
      <c r="D159" s="63">
        <v>1500000</v>
      </c>
      <c r="E159" s="54"/>
      <c r="F159" s="52"/>
      <c r="G159" s="55"/>
    </row>
    <row r="160" spans="2:7" ht="25.5" x14ac:dyDescent="0.2">
      <c r="B160" s="53" t="s">
        <v>1831</v>
      </c>
      <c r="C160" s="53" t="s">
        <v>1829</v>
      </c>
      <c r="D160" s="63">
        <v>1800000</v>
      </c>
      <c r="E160" s="54"/>
      <c r="F160" s="52"/>
      <c r="G160" s="55"/>
    </row>
    <row r="161" spans="2:7" ht="25.5" x14ac:dyDescent="0.2">
      <c r="B161" s="53" t="s">
        <v>1832</v>
      </c>
      <c r="C161" s="53" t="s">
        <v>1829</v>
      </c>
      <c r="D161" s="63">
        <v>1500000</v>
      </c>
      <c r="E161" s="54"/>
      <c r="F161" s="52"/>
      <c r="G161" s="55"/>
    </row>
    <row r="162" spans="2:7" ht="25.5" x14ac:dyDescent="0.2">
      <c r="B162" s="53" t="s">
        <v>1833</v>
      </c>
      <c r="C162" s="53" t="s">
        <v>1829</v>
      </c>
      <c r="D162" s="63">
        <v>1200000</v>
      </c>
      <c r="E162" s="54"/>
      <c r="F162" s="52"/>
      <c r="G162" s="55"/>
    </row>
    <row r="163" spans="2:7" ht="25.5" x14ac:dyDescent="0.2">
      <c r="B163" s="53" t="s">
        <v>1834</v>
      </c>
      <c r="C163" s="53" t="s">
        <v>1829</v>
      </c>
      <c r="D163" s="63">
        <v>1100000</v>
      </c>
      <c r="E163" s="54"/>
      <c r="F163" s="52"/>
      <c r="G163" s="55"/>
    </row>
    <row r="164" spans="2:7" ht="25.5" x14ac:dyDescent="0.2">
      <c r="B164" s="53" t="s">
        <v>1828</v>
      </c>
      <c r="C164" s="53" t="s">
        <v>1829</v>
      </c>
      <c r="D164" s="63">
        <v>1500000</v>
      </c>
      <c r="E164" s="54"/>
      <c r="F164" s="52"/>
      <c r="G164" s="55"/>
    </row>
    <row r="165" spans="2:7" ht="38.25" x14ac:dyDescent="0.2">
      <c r="B165" s="53" t="s">
        <v>1830</v>
      </c>
      <c r="C165" s="53" t="s">
        <v>1829</v>
      </c>
      <c r="D165" s="63">
        <v>1500000</v>
      </c>
      <c r="E165" s="54"/>
      <c r="F165" s="52"/>
      <c r="G165" s="55"/>
    </row>
    <row r="166" spans="2:7" ht="25.5" x14ac:dyDescent="0.2">
      <c r="B166" s="53" t="s">
        <v>1831</v>
      </c>
      <c r="C166" s="53" t="s">
        <v>1829</v>
      </c>
      <c r="D166" s="63">
        <v>1800000</v>
      </c>
      <c r="E166" s="54"/>
      <c r="F166" s="52"/>
      <c r="G166" s="55"/>
    </row>
    <row r="167" spans="2:7" ht="25.5" x14ac:dyDescent="0.2">
      <c r="B167" s="53" t="s">
        <v>1832</v>
      </c>
      <c r="C167" s="53" t="s">
        <v>1829</v>
      </c>
      <c r="D167" s="63">
        <v>1500000</v>
      </c>
      <c r="E167" s="54"/>
      <c r="F167" s="52"/>
      <c r="G167" s="55"/>
    </row>
    <row r="168" spans="2:7" ht="25.5" x14ac:dyDescent="0.2">
      <c r="B168" s="53" t="s">
        <v>1833</v>
      </c>
      <c r="C168" s="53" t="s">
        <v>1829</v>
      </c>
      <c r="D168" s="63">
        <v>1200000</v>
      </c>
      <c r="E168" s="54"/>
      <c r="F168" s="52"/>
      <c r="G168" s="55"/>
    </row>
    <row r="169" spans="2:7" ht="25.5" x14ac:dyDescent="0.2">
      <c r="B169" s="53" t="s">
        <v>1834</v>
      </c>
      <c r="C169" s="53" t="s">
        <v>1829</v>
      </c>
      <c r="D169" s="63">
        <v>1100000</v>
      </c>
      <c r="E169" s="54"/>
      <c r="F169" s="52"/>
      <c r="G169" s="55"/>
    </row>
    <row r="170" spans="2:7" ht="25.5" x14ac:dyDescent="0.2">
      <c r="B170" s="53" t="s">
        <v>1828</v>
      </c>
      <c r="C170" s="53" t="s">
        <v>1829</v>
      </c>
      <c r="D170" s="63">
        <v>1500000</v>
      </c>
      <c r="E170" s="54"/>
      <c r="F170" s="52"/>
      <c r="G170" s="55"/>
    </row>
    <row r="171" spans="2:7" ht="38.25" x14ac:dyDescent="0.2">
      <c r="B171" s="53" t="s">
        <v>1830</v>
      </c>
      <c r="C171" s="53" t="s">
        <v>1829</v>
      </c>
      <c r="D171" s="63">
        <v>1500000</v>
      </c>
      <c r="E171" s="54"/>
      <c r="F171" s="52"/>
      <c r="G171" s="55"/>
    </row>
    <row r="172" spans="2:7" ht="25.5" x14ac:dyDescent="0.2">
      <c r="B172" s="53" t="s">
        <v>1831</v>
      </c>
      <c r="C172" s="53" t="s">
        <v>1829</v>
      </c>
      <c r="D172" s="63">
        <v>1800000</v>
      </c>
      <c r="E172" s="54"/>
      <c r="F172" s="52"/>
      <c r="G172" s="55"/>
    </row>
    <row r="173" spans="2:7" ht="25.5" x14ac:dyDescent="0.2">
      <c r="B173" s="53" t="s">
        <v>1832</v>
      </c>
      <c r="C173" s="53" t="s">
        <v>1829</v>
      </c>
      <c r="D173" s="63">
        <v>1500000</v>
      </c>
      <c r="E173" s="54"/>
      <c r="F173" s="52"/>
      <c r="G173" s="55"/>
    </row>
    <row r="174" spans="2:7" ht="25.5" x14ac:dyDescent="0.2">
      <c r="B174" s="53" t="s">
        <v>1833</v>
      </c>
      <c r="C174" s="53" t="s">
        <v>1829</v>
      </c>
      <c r="D174" s="63">
        <v>1200000</v>
      </c>
      <c r="E174" s="54"/>
      <c r="F174" s="52"/>
      <c r="G174" s="55"/>
    </row>
    <row r="175" spans="2:7" ht="25.5" x14ac:dyDescent="0.2">
      <c r="B175" s="53" t="s">
        <v>1834</v>
      </c>
      <c r="C175" s="53" t="s">
        <v>1829</v>
      </c>
      <c r="D175" s="63">
        <v>1100000</v>
      </c>
      <c r="E175" s="54"/>
      <c r="F175" s="52"/>
      <c r="G175" s="55"/>
    </row>
    <row r="176" spans="2:7" ht="25.5" x14ac:dyDescent="0.2">
      <c r="B176" s="53" t="s">
        <v>1835</v>
      </c>
      <c r="C176" s="53" t="s">
        <v>50</v>
      </c>
      <c r="D176" s="63">
        <v>9900000</v>
      </c>
      <c r="E176" s="54"/>
      <c r="F176" s="52">
        <v>67438</v>
      </c>
      <c r="G176" s="55"/>
    </row>
    <row r="177" spans="2:7" ht="25.5" x14ac:dyDescent="0.2">
      <c r="B177" s="53" t="s">
        <v>1835</v>
      </c>
      <c r="C177" s="53" t="s">
        <v>49</v>
      </c>
      <c r="D177" s="63">
        <v>10470000</v>
      </c>
      <c r="E177" s="54"/>
      <c r="F177" s="52">
        <v>67438</v>
      </c>
      <c r="G177" s="55"/>
    </row>
    <row r="178" spans="2:7" ht="25.5" x14ac:dyDescent="0.2">
      <c r="B178" s="53" t="s">
        <v>1836</v>
      </c>
      <c r="C178" s="53" t="s">
        <v>834</v>
      </c>
      <c r="D178" s="63">
        <v>10218408</v>
      </c>
      <c r="E178" s="54"/>
      <c r="F178" s="52"/>
      <c r="G178" s="55"/>
    </row>
    <row r="179" spans="2:7" ht="25.5" x14ac:dyDescent="0.2">
      <c r="B179" s="53" t="s">
        <v>1837</v>
      </c>
      <c r="C179" s="53" t="s">
        <v>51</v>
      </c>
      <c r="D179" s="63">
        <v>1114000</v>
      </c>
      <c r="E179" s="54"/>
      <c r="F179" s="52"/>
      <c r="G179" s="55"/>
    </row>
    <row r="180" spans="2:7" ht="25.5" x14ac:dyDescent="0.2">
      <c r="B180" s="53" t="s">
        <v>1837</v>
      </c>
      <c r="C180" s="53" t="s">
        <v>51</v>
      </c>
      <c r="D180" s="63">
        <v>1114000</v>
      </c>
      <c r="E180" s="54"/>
      <c r="F180" s="52"/>
      <c r="G180" s="55"/>
    </row>
    <row r="181" spans="2:7" ht="25.5" x14ac:dyDescent="0.2">
      <c r="B181" s="53" t="s">
        <v>1838</v>
      </c>
      <c r="C181" s="53" t="s">
        <v>51</v>
      </c>
      <c r="D181" s="63">
        <v>816933</v>
      </c>
      <c r="E181" s="54"/>
      <c r="F181" s="52"/>
      <c r="G181" s="55"/>
    </row>
    <row r="182" spans="2:7" ht="25.5" x14ac:dyDescent="0.2">
      <c r="B182" s="53" t="s">
        <v>1838</v>
      </c>
      <c r="C182" s="53" t="s">
        <v>51</v>
      </c>
      <c r="D182" s="63">
        <v>705533</v>
      </c>
      <c r="E182" s="54"/>
      <c r="F182" s="52"/>
      <c r="G182" s="55"/>
    </row>
    <row r="183" spans="2:7" ht="25.5" x14ac:dyDescent="0.2">
      <c r="B183" s="53" t="s">
        <v>1837</v>
      </c>
      <c r="C183" s="53" t="s">
        <v>51</v>
      </c>
      <c r="D183" s="63">
        <v>1114000</v>
      </c>
      <c r="E183" s="54"/>
      <c r="F183" s="52"/>
      <c r="G183" s="55"/>
    </row>
    <row r="184" spans="2:7" ht="25.5" x14ac:dyDescent="0.2">
      <c r="B184" s="53" t="s">
        <v>1837</v>
      </c>
      <c r="C184" s="53" t="s">
        <v>51</v>
      </c>
      <c r="D184" s="63">
        <v>1114000</v>
      </c>
      <c r="E184" s="54"/>
      <c r="F184" s="52"/>
      <c r="G184" s="55"/>
    </row>
    <row r="185" spans="2:7" ht="25.5" x14ac:dyDescent="0.2">
      <c r="B185" s="53" t="s">
        <v>1839</v>
      </c>
      <c r="C185" s="53" t="s">
        <v>842</v>
      </c>
      <c r="D185" s="63">
        <v>3750000</v>
      </c>
      <c r="E185" s="54"/>
      <c r="F185" s="52"/>
      <c r="G185" s="55"/>
    </row>
    <row r="186" spans="2:7" x14ac:dyDescent="0.2">
      <c r="B186" s="53" t="s">
        <v>1835</v>
      </c>
      <c r="C186" s="53" t="s">
        <v>62</v>
      </c>
      <c r="D186" s="63">
        <v>9400000</v>
      </c>
      <c r="E186" s="54"/>
      <c r="F186" s="52">
        <v>1009</v>
      </c>
      <c r="G186" s="55"/>
    </row>
    <row r="187" spans="2:7" x14ac:dyDescent="0.2">
      <c r="B187" s="53" t="s">
        <v>1835</v>
      </c>
      <c r="C187" s="53" t="s">
        <v>62</v>
      </c>
      <c r="D187" s="63">
        <v>9400000</v>
      </c>
      <c r="E187" s="54"/>
      <c r="F187" s="52">
        <v>1009</v>
      </c>
      <c r="G187" s="55"/>
    </row>
    <row r="188" spans="2:7" x14ac:dyDescent="0.2">
      <c r="B188" s="53" t="s">
        <v>1835</v>
      </c>
      <c r="C188" s="53" t="s">
        <v>53</v>
      </c>
      <c r="D188" s="63">
        <v>15000000</v>
      </c>
      <c r="E188" s="54"/>
      <c r="F188" s="52">
        <v>469</v>
      </c>
      <c r="G188" s="55"/>
    </row>
    <row r="189" spans="2:7" x14ac:dyDescent="0.2">
      <c r="B189" s="53" t="s">
        <v>1835</v>
      </c>
      <c r="C189" s="53" t="s">
        <v>53</v>
      </c>
      <c r="D189" s="63">
        <v>15000000</v>
      </c>
      <c r="E189" s="54"/>
      <c r="F189" s="52">
        <v>469</v>
      </c>
      <c r="G189" s="55"/>
    </row>
    <row r="190" spans="2:7" ht="25.5" x14ac:dyDescent="0.2">
      <c r="B190" s="53" t="s">
        <v>1840</v>
      </c>
      <c r="C190" s="53" t="s">
        <v>872</v>
      </c>
      <c r="D190" s="63">
        <v>4372000</v>
      </c>
      <c r="E190" s="54"/>
      <c r="F190" s="52"/>
      <c r="G190" s="55"/>
    </row>
    <row r="191" spans="2:7" ht="25.5" x14ac:dyDescent="0.2">
      <c r="B191" s="53" t="s">
        <v>1840</v>
      </c>
      <c r="C191" s="53" t="s">
        <v>872</v>
      </c>
      <c r="D191" s="63">
        <v>6558000</v>
      </c>
      <c r="E191" s="54"/>
      <c r="F191" s="52"/>
      <c r="G191" s="55"/>
    </row>
    <row r="192" spans="2:7" ht="25.5" x14ac:dyDescent="0.2">
      <c r="B192" s="53" t="s">
        <v>1841</v>
      </c>
      <c r="C192" s="53" t="s">
        <v>865</v>
      </c>
      <c r="D192" s="63">
        <v>8000000</v>
      </c>
      <c r="E192" s="54"/>
      <c r="F192" s="52"/>
      <c r="G192" s="55"/>
    </row>
    <row r="193" spans="2:7" ht="25.5" x14ac:dyDescent="0.2">
      <c r="B193" s="53" t="s">
        <v>1841</v>
      </c>
      <c r="C193" s="53" t="s">
        <v>865</v>
      </c>
      <c r="D193" s="63">
        <v>9600000</v>
      </c>
      <c r="E193" s="54"/>
      <c r="F193" s="52"/>
      <c r="G193" s="55"/>
    </row>
    <row r="194" spans="2:7" ht="25.5" x14ac:dyDescent="0.2">
      <c r="B194" s="53" t="s">
        <v>1841</v>
      </c>
      <c r="C194" s="53" t="s">
        <v>865</v>
      </c>
      <c r="D194" s="63">
        <v>8000000</v>
      </c>
      <c r="E194" s="54"/>
      <c r="F194" s="52"/>
      <c r="G194" s="55"/>
    </row>
    <row r="195" spans="2:7" ht="25.5" x14ac:dyDescent="0.2">
      <c r="B195" s="53" t="s">
        <v>1842</v>
      </c>
      <c r="C195" s="53" t="s">
        <v>78</v>
      </c>
      <c r="D195" s="63">
        <v>1400000</v>
      </c>
      <c r="E195" s="54"/>
      <c r="F195" s="52"/>
      <c r="G195" s="55"/>
    </row>
    <row r="196" spans="2:7" ht="25.5" x14ac:dyDescent="0.2">
      <c r="B196" s="53" t="s">
        <v>1842</v>
      </c>
      <c r="C196" s="53" t="s">
        <v>78</v>
      </c>
      <c r="D196" s="63">
        <v>1400000</v>
      </c>
      <c r="E196" s="54"/>
      <c r="F196" s="52"/>
      <c r="G196" s="55"/>
    </row>
    <row r="197" spans="2:7" ht="25.5" x14ac:dyDescent="0.2">
      <c r="B197" s="53" t="s">
        <v>1842</v>
      </c>
      <c r="C197" s="53" t="s">
        <v>78</v>
      </c>
      <c r="D197" s="63">
        <v>1400000</v>
      </c>
      <c r="E197" s="54"/>
      <c r="F197" s="52"/>
      <c r="G197" s="55"/>
    </row>
    <row r="198" spans="2:7" ht="25.5" x14ac:dyDescent="0.2">
      <c r="B198" s="53" t="s">
        <v>1843</v>
      </c>
      <c r="C198" s="53" t="s">
        <v>78</v>
      </c>
      <c r="D198" s="63">
        <v>1000000</v>
      </c>
      <c r="E198" s="54"/>
      <c r="F198" s="52"/>
      <c r="G198" s="55"/>
    </row>
    <row r="199" spans="2:7" ht="25.5" x14ac:dyDescent="0.2">
      <c r="B199" s="53" t="s">
        <v>1844</v>
      </c>
      <c r="C199" s="53" t="s">
        <v>78</v>
      </c>
      <c r="D199" s="63">
        <v>1000000</v>
      </c>
      <c r="E199" s="54"/>
      <c r="F199" s="52"/>
      <c r="G199" s="55"/>
    </row>
    <row r="200" spans="2:7" ht="25.5" x14ac:dyDescent="0.2">
      <c r="B200" s="53" t="s">
        <v>1844</v>
      </c>
      <c r="C200" s="53" t="s">
        <v>78</v>
      </c>
      <c r="D200" s="63">
        <v>1000000</v>
      </c>
      <c r="E200" s="54"/>
      <c r="F200" s="52"/>
      <c r="G200" s="55"/>
    </row>
    <row r="201" spans="2:7" ht="25.5" x14ac:dyDescent="0.2">
      <c r="B201" s="53" t="s">
        <v>1843</v>
      </c>
      <c r="C201" s="53" t="s">
        <v>78</v>
      </c>
      <c r="D201" s="63">
        <v>1000000</v>
      </c>
      <c r="E201" s="54"/>
      <c r="F201" s="52"/>
      <c r="G201" s="55"/>
    </row>
    <row r="202" spans="2:7" ht="25.5" x14ac:dyDescent="0.2">
      <c r="B202" s="53" t="s">
        <v>1844</v>
      </c>
      <c r="C202" s="53" t="s">
        <v>78</v>
      </c>
      <c r="D202" s="63">
        <v>1000000</v>
      </c>
      <c r="E202" s="54"/>
      <c r="F202" s="52"/>
      <c r="G202" s="55"/>
    </row>
    <row r="203" spans="2:7" ht="25.5" x14ac:dyDescent="0.2">
      <c r="B203" s="53" t="s">
        <v>1844</v>
      </c>
      <c r="C203" s="53" t="s">
        <v>78</v>
      </c>
      <c r="D203" s="63">
        <v>1000000</v>
      </c>
      <c r="E203" s="54"/>
      <c r="F203" s="52"/>
      <c r="G203" s="55"/>
    </row>
    <row r="204" spans="2:7" ht="25.5" x14ac:dyDescent="0.2">
      <c r="B204" s="53" t="s">
        <v>1843</v>
      </c>
      <c r="C204" s="53" t="s">
        <v>78</v>
      </c>
      <c r="D204" s="63">
        <v>1000000</v>
      </c>
      <c r="E204" s="54"/>
      <c r="F204" s="52"/>
      <c r="G204" s="55"/>
    </row>
    <row r="205" spans="2:7" ht="25.5" x14ac:dyDescent="0.2">
      <c r="B205" s="53" t="s">
        <v>1844</v>
      </c>
      <c r="C205" s="53" t="s">
        <v>78</v>
      </c>
      <c r="D205" s="63">
        <v>1000000</v>
      </c>
      <c r="E205" s="54"/>
      <c r="F205" s="52"/>
      <c r="G205" s="55"/>
    </row>
    <row r="206" spans="2:7" ht="25.5" x14ac:dyDescent="0.2">
      <c r="B206" s="53" t="s">
        <v>1843</v>
      </c>
      <c r="C206" s="53" t="s">
        <v>78</v>
      </c>
      <c r="D206" s="63">
        <v>1000000</v>
      </c>
      <c r="E206" s="54"/>
      <c r="F206" s="52"/>
      <c r="G206" s="55"/>
    </row>
    <row r="207" spans="2:7" ht="25.5" x14ac:dyDescent="0.2">
      <c r="B207" s="53" t="s">
        <v>1845</v>
      </c>
      <c r="C207" s="53" t="s">
        <v>699</v>
      </c>
      <c r="D207" s="63">
        <v>1350000</v>
      </c>
      <c r="E207" s="54"/>
      <c r="F207" s="52"/>
      <c r="G207" s="55"/>
    </row>
    <row r="208" spans="2:7" ht="25.5" x14ac:dyDescent="0.2">
      <c r="B208" s="53" t="s">
        <v>1845</v>
      </c>
      <c r="C208" s="53" t="s">
        <v>699</v>
      </c>
      <c r="D208" s="63">
        <v>1365000</v>
      </c>
      <c r="E208" s="54"/>
      <c r="F208" s="52"/>
      <c r="G208" s="55"/>
    </row>
    <row r="209" spans="2:7" ht="25.5" x14ac:dyDescent="0.2">
      <c r="B209" s="53" t="s">
        <v>1845</v>
      </c>
      <c r="C209" s="53" t="s">
        <v>699</v>
      </c>
      <c r="D209" s="63">
        <v>1380000</v>
      </c>
      <c r="E209" s="54"/>
      <c r="F209" s="52"/>
      <c r="G209" s="55"/>
    </row>
    <row r="210" spans="2:7" ht="25.5" x14ac:dyDescent="0.2">
      <c r="B210" s="53" t="s">
        <v>1846</v>
      </c>
      <c r="C210" s="53" t="s">
        <v>94</v>
      </c>
      <c r="D210" s="63">
        <v>1200000</v>
      </c>
      <c r="E210" s="54"/>
      <c r="F210" s="52"/>
      <c r="G210" s="55"/>
    </row>
    <row r="211" spans="2:7" ht="25.5" x14ac:dyDescent="0.2">
      <c r="B211" s="53" t="s">
        <v>1846</v>
      </c>
      <c r="C211" s="53" t="s">
        <v>94</v>
      </c>
      <c r="D211" s="63">
        <v>1200000</v>
      </c>
      <c r="E211" s="54"/>
      <c r="F211" s="52"/>
      <c r="G211" s="55"/>
    </row>
    <row r="212" spans="2:7" ht="25.5" x14ac:dyDescent="0.2">
      <c r="B212" s="53" t="s">
        <v>1846</v>
      </c>
      <c r="C212" s="53" t="s">
        <v>94</v>
      </c>
      <c r="D212" s="63">
        <v>1200000</v>
      </c>
      <c r="E212" s="54"/>
      <c r="F212" s="52"/>
      <c r="G212" s="55"/>
    </row>
    <row r="213" spans="2:7" ht="25.5" x14ac:dyDescent="0.2">
      <c r="B213" s="53" t="s">
        <v>1846</v>
      </c>
      <c r="C213" s="53" t="s">
        <v>94</v>
      </c>
      <c r="D213" s="63">
        <v>1200000</v>
      </c>
      <c r="E213" s="54"/>
      <c r="F213" s="52"/>
      <c r="G213" s="55"/>
    </row>
    <row r="214" spans="2:7" ht="25.5" x14ac:dyDescent="0.2">
      <c r="B214" s="53" t="s">
        <v>1846</v>
      </c>
      <c r="C214" s="53" t="s">
        <v>94</v>
      </c>
      <c r="D214" s="63">
        <v>1200000</v>
      </c>
      <c r="E214" s="54"/>
      <c r="F214" s="52"/>
      <c r="G214" s="55"/>
    </row>
    <row r="215" spans="2:7" ht="25.5" x14ac:dyDescent="0.2">
      <c r="B215" s="53" t="s">
        <v>1847</v>
      </c>
      <c r="C215" s="53" t="s">
        <v>94</v>
      </c>
      <c r="D215" s="63">
        <v>903226</v>
      </c>
      <c r="E215" s="54"/>
      <c r="F215" s="52"/>
      <c r="G215" s="55"/>
    </row>
    <row r="216" spans="2:7" ht="25.5" x14ac:dyDescent="0.2">
      <c r="B216" s="53" t="s">
        <v>1847</v>
      </c>
      <c r="C216" s="53" t="s">
        <v>94</v>
      </c>
      <c r="D216" s="63">
        <v>1400000</v>
      </c>
      <c r="E216" s="54"/>
      <c r="F216" s="52"/>
      <c r="G216" s="55"/>
    </row>
    <row r="217" spans="2:7" ht="25.5" x14ac:dyDescent="0.2">
      <c r="B217" s="53" t="s">
        <v>1847</v>
      </c>
      <c r="C217" s="53" t="s">
        <v>94</v>
      </c>
      <c r="D217" s="63">
        <v>1400000</v>
      </c>
      <c r="E217" s="54"/>
      <c r="F217" s="52"/>
      <c r="G217" s="55"/>
    </row>
    <row r="218" spans="2:7" ht="25.5" x14ac:dyDescent="0.2">
      <c r="B218" s="53" t="s">
        <v>1847</v>
      </c>
      <c r="C218" s="53" t="s">
        <v>94</v>
      </c>
      <c r="D218" s="63">
        <v>1400000</v>
      </c>
      <c r="E218" s="54"/>
      <c r="F218" s="52"/>
      <c r="G218" s="55"/>
    </row>
    <row r="219" spans="2:7" ht="25.5" x14ac:dyDescent="0.2">
      <c r="B219" s="53" t="s">
        <v>1847</v>
      </c>
      <c r="C219" s="53" t="s">
        <v>94</v>
      </c>
      <c r="D219" s="63">
        <v>1400000</v>
      </c>
      <c r="E219" s="54"/>
      <c r="F219" s="52"/>
      <c r="G219" s="55"/>
    </row>
    <row r="220" spans="2:7" ht="25.5" x14ac:dyDescent="0.2">
      <c r="B220" s="53" t="s">
        <v>1848</v>
      </c>
      <c r="C220" s="53" t="s">
        <v>90</v>
      </c>
      <c r="D220" s="63">
        <v>1500000</v>
      </c>
      <c r="E220" s="54"/>
      <c r="F220" s="52"/>
      <c r="G220" s="55"/>
    </row>
    <row r="221" spans="2:7" ht="25.5" x14ac:dyDescent="0.2">
      <c r="B221" s="53" t="s">
        <v>1848</v>
      </c>
      <c r="C221" s="53" t="s">
        <v>90</v>
      </c>
      <c r="D221" s="63">
        <v>1500000</v>
      </c>
      <c r="E221" s="54"/>
      <c r="F221" s="52"/>
      <c r="G221" s="55"/>
    </row>
    <row r="222" spans="2:7" ht="25.5" x14ac:dyDescent="0.2">
      <c r="B222" s="53" t="s">
        <v>1848</v>
      </c>
      <c r="C222" s="53" t="s">
        <v>90</v>
      </c>
      <c r="D222" s="63">
        <v>1500000</v>
      </c>
      <c r="E222" s="54"/>
      <c r="F222" s="52"/>
      <c r="G222" s="55"/>
    </row>
    <row r="223" spans="2:7" ht="25.5" x14ac:dyDescent="0.2">
      <c r="B223" s="53" t="s">
        <v>1848</v>
      </c>
      <c r="C223" s="53" t="s">
        <v>90</v>
      </c>
      <c r="D223" s="63">
        <v>1500000</v>
      </c>
      <c r="E223" s="54"/>
      <c r="F223" s="52"/>
      <c r="G223" s="55"/>
    </row>
    <row r="224" spans="2:7" ht="25.5" x14ac:dyDescent="0.2">
      <c r="B224" s="53" t="s">
        <v>1848</v>
      </c>
      <c r="C224" s="53" t="s">
        <v>90</v>
      </c>
      <c r="D224" s="63">
        <v>1500000</v>
      </c>
      <c r="E224" s="54"/>
      <c r="F224" s="52"/>
      <c r="G224" s="55"/>
    </row>
    <row r="225" spans="2:7" ht="25.5" x14ac:dyDescent="0.2">
      <c r="B225" s="53" t="s">
        <v>1849</v>
      </c>
      <c r="C225" s="53" t="s">
        <v>90</v>
      </c>
      <c r="D225" s="63">
        <v>1400000</v>
      </c>
      <c r="E225" s="54"/>
      <c r="F225" s="52"/>
      <c r="G225" s="55"/>
    </row>
    <row r="226" spans="2:7" ht="25.5" x14ac:dyDescent="0.2">
      <c r="B226" s="53" t="s">
        <v>1849</v>
      </c>
      <c r="C226" s="53" t="s">
        <v>90</v>
      </c>
      <c r="D226" s="63">
        <v>1400000</v>
      </c>
      <c r="E226" s="54"/>
      <c r="F226" s="52"/>
      <c r="G226" s="55"/>
    </row>
    <row r="227" spans="2:7" ht="25.5" x14ac:dyDescent="0.2">
      <c r="B227" s="53" t="s">
        <v>1849</v>
      </c>
      <c r="C227" s="53" t="s">
        <v>90</v>
      </c>
      <c r="D227" s="63">
        <v>1400000</v>
      </c>
      <c r="E227" s="54"/>
      <c r="F227" s="52"/>
      <c r="G227" s="55"/>
    </row>
    <row r="228" spans="2:7" ht="25.5" x14ac:dyDescent="0.2">
      <c r="B228" s="53" t="s">
        <v>1849</v>
      </c>
      <c r="C228" s="53" t="s">
        <v>90</v>
      </c>
      <c r="D228" s="63">
        <v>1400000</v>
      </c>
      <c r="E228" s="54"/>
      <c r="F228" s="52"/>
      <c r="G228" s="55"/>
    </row>
    <row r="229" spans="2:7" ht="25.5" x14ac:dyDescent="0.2">
      <c r="B229" s="53" t="s">
        <v>1849</v>
      </c>
      <c r="C229" s="53" t="s">
        <v>90</v>
      </c>
      <c r="D229" s="63">
        <v>1400000</v>
      </c>
      <c r="E229" s="54"/>
      <c r="F229" s="52"/>
      <c r="G229" s="55"/>
    </row>
    <row r="230" spans="2:7" ht="25.5" x14ac:dyDescent="0.2">
      <c r="B230" s="53" t="s">
        <v>1850</v>
      </c>
      <c r="C230" s="53" t="s">
        <v>92</v>
      </c>
      <c r="D230" s="63">
        <v>140000</v>
      </c>
      <c r="E230" s="54"/>
      <c r="F230" s="52"/>
      <c r="G230" s="55"/>
    </row>
    <row r="231" spans="2:7" ht="25.5" x14ac:dyDescent="0.2">
      <c r="B231" s="53" t="s">
        <v>1850</v>
      </c>
      <c r="C231" s="53" t="s">
        <v>92</v>
      </c>
      <c r="D231" s="63">
        <v>1400000</v>
      </c>
      <c r="E231" s="54"/>
      <c r="F231" s="52"/>
      <c r="G231" s="55"/>
    </row>
    <row r="232" spans="2:7" ht="25.5" x14ac:dyDescent="0.2">
      <c r="B232" s="53" t="s">
        <v>1850</v>
      </c>
      <c r="C232" s="53" t="s">
        <v>92</v>
      </c>
      <c r="D232" s="63">
        <v>1400000</v>
      </c>
      <c r="E232" s="54"/>
      <c r="F232" s="52"/>
      <c r="G232" s="55"/>
    </row>
    <row r="233" spans="2:7" ht="25.5" x14ac:dyDescent="0.2">
      <c r="B233" s="53" t="s">
        <v>1850</v>
      </c>
      <c r="C233" s="53" t="s">
        <v>92</v>
      </c>
      <c r="D233" s="63">
        <v>1400000</v>
      </c>
      <c r="E233" s="54"/>
      <c r="F233" s="52"/>
      <c r="G233" s="55"/>
    </row>
    <row r="234" spans="2:7" ht="25.5" x14ac:dyDescent="0.2">
      <c r="B234" s="53" t="s">
        <v>1850</v>
      </c>
      <c r="C234" s="53" t="s">
        <v>92</v>
      </c>
      <c r="D234" s="63">
        <v>1400000</v>
      </c>
      <c r="E234" s="54"/>
      <c r="F234" s="52"/>
      <c r="G234" s="55"/>
    </row>
    <row r="235" spans="2:7" ht="25.5" x14ac:dyDescent="0.2">
      <c r="B235" s="53" t="s">
        <v>1851</v>
      </c>
      <c r="C235" s="53" t="s">
        <v>92</v>
      </c>
      <c r="D235" s="63">
        <v>916666</v>
      </c>
      <c r="E235" s="54"/>
      <c r="F235" s="52"/>
      <c r="G235" s="55"/>
    </row>
    <row r="236" spans="2:7" ht="25.5" x14ac:dyDescent="0.2">
      <c r="B236" s="53" t="s">
        <v>1852</v>
      </c>
      <c r="C236" s="53" t="s">
        <v>91</v>
      </c>
      <c r="D236" s="63">
        <v>750000</v>
      </c>
      <c r="E236" s="54"/>
      <c r="F236" s="52"/>
      <c r="G236" s="55"/>
    </row>
    <row r="237" spans="2:7" ht="25.5" x14ac:dyDescent="0.2">
      <c r="B237" s="53" t="s">
        <v>1853</v>
      </c>
      <c r="C237" s="53" t="s">
        <v>91</v>
      </c>
      <c r="D237" s="63">
        <v>700000</v>
      </c>
      <c r="E237" s="54"/>
      <c r="F237" s="52"/>
      <c r="G237" s="55"/>
    </row>
    <row r="238" spans="2:7" ht="25.5" x14ac:dyDescent="0.2">
      <c r="B238" s="53" t="s">
        <v>1852</v>
      </c>
      <c r="C238" s="53" t="s">
        <v>91</v>
      </c>
      <c r="D238" s="63">
        <v>1500000</v>
      </c>
      <c r="E238" s="54"/>
      <c r="F238" s="52"/>
      <c r="G238" s="55"/>
    </row>
    <row r="239" spans="2:7" ht="25.5" x14ac:dyDescent="0.2">
      <c r="B239" s="53" t="s">
        <v>1854</v>
      </c>
      <c r="C239" s="53" t="s">
        <v>91</v>
      </c>
      <c r="D239" s="63">
        <v>900000</v>
      </c>
      <c r="E239" s="54"/>
      <c r="F239" s="52"/>
      <c r="G239" s="55"/>
    </row>
    <row r="240" spans="2:7" ht="25.5" x14ac:dyDescent="0.2">
      <c r="B240" s="53" t="s">
        <v>1853</v>
      </c>
      <c r="C240" s="53" t="s">
        <v>91</v>
      </c>
      <c r="D240" s="63">
        <v>1400000</v>
      </c>
      <c r="E240" s="54"/>
      <c r="F240" s="52"/>
      <c r="G240" s="55"/>
    </row>
    <row r="241" spans="2:7" ht="25.5" x14ac:dyDescent="0.2">
      <c r="B241" s="53" t="s">
        <v>1852</v>
      </c>
      <c r="C241" s="53" t="s">
        <v>91</v>
      </c>
      <c r="D241" s="63">
        <v>1500000</v>
      </c>
      <c r="E241" s="54"/>
      <c r="F241" s="52"/>
      <c r="G241" s="55"/>
    </row>
    <row r="242" spans="2:7" ht="25.5" x14ac:dyDescent="0.2">
      <c r="B242" s="53" t="s">
        <v>1854</v>
      </c>
      <c r="C242" s="53" t="s">
        <v>91</v>
      </c>
      <c r="D242" s="63">
        <v>900000</v>
      </c>
      <c r="E242" s="54"/>
      <c r="F242" s="52"/>
      <c r="G242" s="55"/>
    </row>
    <row r="243" spans="2:7" ht="25.5" x14ac:dyDescent="0.2">
      <c r="B243" s="53" t="s">
        <v>1853</v>
      </c>
      <c r="C243" s="53" t="s">
        <v>91</v>
      </c>
      <c r="D243" s="63">
        <v>1400000</v>
      </c>
      <c r="E243" s="54"/>
      <c r="F243" s="52"/>
      <c r="G243" s="55"/>
    </row>
    <row r="244" spans="2:7" ht="25.5" x14ac:dyDescent="0.2">
      <c r="B244" s="53" t="s">
        <v>1852</v>
      </c>
      <c r="C244" s="53" t="s">
        <v>91</v>
      </c>
      <c r="D244" s="63">
        <v>1500000</v>
      </c>
      <c r="E244" s="54"/>
      <c r="F244" s="52"/>
      <c r="G244" s="55"/>
    </row>
    <row r="245" spans="2:7" ht="25.5" x14ac:dyDescent="0.2">
      <c r="B245" s="53" t="s">
        <v>1854</v>
      </c>
      <c r="C245" s="53" t="s">
        <v>91</v>
      </c>
      <c r="D245" s="63">
        <v>900000</v>
      </c>
      <c r="E245" s="54"/>
      <c r="F245" s="52"/>
      <c r="G245" s="55"/>
    </row>
    <row r="246" spans="2:7" ht="25.5" x14ac:dyDescent="0.2">
      <c r="B246" s="53" t="s">
        <v>1853</v>
      </c>
      <c r="C246" s="53" t="s">
        <v>91</v>
      </c>
      <c r="D246" s="63">
        <v>1400000</v>
      </c>
      <c r="E246" s="54"/>
      <c r="F246" s="52"/>
      <c r="G246" s="55"/>
    </row>
    <row r="247" spans="2:7" ht="25.5" x14ac:dyDescent="0.2">
      <c r="B247" s="53" t="s">
        <v>1852</v>
      </c>
      <c r="C247" s="53" t="s">
        <v>91</v>
      </c>
      <c r="D247" s="63">
        <v>1500000</v>
      </c>
      <c r="E247" s="54"/>
      <c r="F247" s="52"/>
      <c r="G247" s="55"/>
    </row>
    <row r="248" spans="2:7" ht="25.5" x14ac:dyDescent="0.2">
      <c r="B248" s="53" t="s">
        <v>1854</v>
      </c>
      <c r="C248" s="53" t="s">
        <v>91</v>
      </c>
      <c r="D248" s="63">
        <v>900000</v>
      </c>
      <c r="E248" s="54"/>
      <c r="F248" s="52"/>
      <c r="G248" s="55"/>
    </row>
    <row r="249" spans="2:7" ht="25.5" x14ac:dyDescent="0.2">
      <c r="B249" s="53" t="s">
        <v>1855</v>
      </c>
      <c r="C249" s="53" t="s">
        <v>91</v>
      </c>
      <c r="D249" s="63">
        <v>1400000</v>
      </c>
      <c r="E249" s="54"/>
      <c r="F249" s="52"/>
      <c r="G249" s="55"/>
    </row>
    <row r="250" spans="2:7" ht="38.25" x14ac:dyDescent="0.2">
      <c r="B250" s="53" t="s">
        <v>1856</v>
      </c>
      <c r="C250" s="53" t="s">
        <v>93</v>
      </c>
      <c r="D250" s="63">
        <v>1200000</v>
      </c>
      <c r="E250" s="54"/>
      <c r="F250" s="52"/>
      <c r="G250" s="55"/>
    </row>
    <row r="251" spans="2:7" ht="38.25" x14ac:dyDescent="0.2">
      <c r="B251" s="53" t="s">
        <v>1856</v>
      </c>
      <c r="C251" s="53" t="s">
        <v>93</v>
      </c>
      <c r="D251" s="63">
        <v>1200000</v>
      </c>
      <c r="E251" s="54"/>
      <c r="F251" s="52"/>
      <c r="G251" s="55"/>
    </row>
    <row r="252" spans="2:7" ht="38.25" x14ac:dyDescent="0.2">
      <c r="B252" s="53" t="s">
        <v>1856</v>
      </c>
      <c r="C252" s="53" t="s">
        <v>93</v>
      </c>
      <c r="D252" s="63">
        <v>1200000</v>
      </c>
      <c r="E252" s="54"/>
      <c r="F252" s="52"/>
      <c r="G252" s="55"/>
    </row>
    <row r="253" spans="2:7" ht="38.25" x14ac:dyDescent="0.2">
      <c r="B253" s="53" t="s">
        <v>1856</v>
      </c>
      <c r="C253" s="53" t="s">
        <v>93</v>
      </c>
      <c r="D253" s="63">
        <v>1200000</v>
      </c>
      <c r="E253" s="54"/>
      <c r="F253" s="52"/>
      <c r="G253" s="55"/>
    </row>
    <row r="254" spans="2:7" ht="38.25" x14ac:dyDescent="0.2">
      <c r="B254" s="53" t="s">
        <v>1857</v>
      </c>
      <c r="C254" s="53" t="s">
        <v>93</v>
      </c>
      <c r="D254" s="63">
        <v>400000</v>
      </c>
      <c r="E254" s="54"/>
      <c r="F254" s="52"/>
      <c r="G254" s="55"/>
    </row>
    <row r="255" spans="2:7" ht="38.25" x14ac:dyDescent="0.2">
      <c r="B255" s="53" t="s">
        <v>1858</v>
      </c>
      <c r="C255" s="53" t="s">
        <v>93</v>
      </c>
      <c r="D255" s="63">
        <v>1200000</v>
      </c>
      <c r="E255" s="54"/>
      <c r="F255" s="52"/>
      <c r="G255" s="55"/>
    </row>
    <row r="256" spans="2:7" ht="38.25" x14ac:dyDescent="0.2">
      <c r="B256" s="53" t="s">
        <v>1858</v>
      </c>
      <c r="C256" s="53" t="s">
        <v>93</v>
      </c>
      <c r="D256" s="63">
        <v>1200000</v>
      </c>
      <c r="E256" s="54"/>
      <c r="F256" s="52"/>
      <c r="G256" s="55"/>
    </row>
    <row r="257" spans="2:7" ht="38.25" x14ac:dyDescent="0.2">
      <c r="B257" s="53" t="s">
        <v>1858</v>
      </c>
      <c r="C257" s="53" t="s">
        <v>93</v>
      </c>
      <c r="D257" s="63">
        <v>1200000</v>
      </c>
      <c r="E257" s="54"/>
      <c r="F257" s="52"/>
      <c r="G257" s="55"/>
    </row>
    <row r="258" spans="2:7" ht="38.25" x14ac:dyDescent="0.2">
      <c r="B258" s="53" t="s">
        <v>1858</v>
      </c>
      <c r="C258" s="53" t="s">
        <v>93</v>
      </c>
      <c r="D258" s="63">
        <v>1200000</v>
      </c>
      <c r="E258" s="54"/>
      <c r="F258" s="52"/>
      <c r="G258" s="55"/>
    </row>
    <row r="259" spans="2:7" ht="38.25" x14ac:dyDescent="0.2">
      <c r="B259" s="53" t="s">
        <v>1858</v>
      </c>
      <c r="C259" s="53" t="s">
        <v>93</v>
      </c>
      <c r="D259" s="63">
        <v>1200000</v>
      </c>
      <c r="E259" s="54"/>
      <c r="F259" s="52"/>
      <c r="G259" s="55"/>
    </row>
    <row r="260" spans="2:7" ht="25.5" x14ac:dyDescent="0.2">
      <c r="B260" s="53" t="s">
        <v>1859</v>
      </c>
      <c r="C260" s="53" t="s">
        <v>89</v>
      </c>
      <c r="D260" s="63">
        <v>1200000</v>
      </c>
      <c r="E260" s="54"/>
      <c r="F260" s="52"/>
      <c r="G260" s="55"/>
    </row>
    <row r="261" spans="2:7" ht="25.5" x14ac:dyDescent="0.2">
      <c r="B261" s="53" t="s">
        <v>1859</v>
      </c>
      <c r="C261" s="53" t="s">
        <v>89</v>
      </c>
      <c r="D261" s="63">
        <v>1200000</v>
      </c>
      <c r="E261" s="54"/>
      <c r="F261" s="52"/>
      <c r="G261" s="55"/>
    </row>
    <row r="262" spans="2:7" ht="25.5" x14ac:dyDescent="0.2">
      <c r="B262" s="53" t="s">
        <v>1859</v>
      </c>
      <c r="C262" s="53" t="s">
        <v>89</v>
      </c>
      <c r="D262" s="63">
        <v>1200000</v>
      </c>
      <c r="E262" s="54"/>
      <c r="F262" s="52"/>
      <c r="G262" s="55"/>
    </row>
    <row r="263" spans="2:7" ht="25.5" x14ac:dyDescent="0.2">
      <c r="B263" s="53" t="s">
        <v>1859</v>
      </c>
      <c r="C263" s="53" t="s">
        <v>89</v>
      </c>
      <c r="D263" s="63">
        <v>1200000</v>
      </c>
      <c r="E263" s="54"/>
      <c r="F263" s="52"/>
      <c r="G263" s="55"/>
    </row>
    <row r="264" spans="2:7" ht="25.5" x14ac:dyDescent="0.2">
      <c r="B264" s="53" t="s">
        <v>1860</v>
      </c>
      <c r="C264" s="53" t="s">
        <v>89</v>
      </c>
      <c r="D264" s="63">
        <v>1400000</v>
      </c>
      <c r="E264" s="54"/>
      <c r="F264" s="52"/>
      <c r="G264" s="55"/>
    </row>
    <row r="265" spans="2:7" ht="25.5" x14ac:dyDescent="0.2">
      <c r="B265" s="53" t="s">
        <v>1860</v>
      </c>
      <c r="C265" s="53" t="s">
        <v>89</v>
      </c>
      <c r="D265" s="63">
        <v>1400000</v>
      </c>
      <c r="E265" s="54"/>
      <c r="F265" s="52"/>
      <c r="G265" s="55"/>
    </row>
    <row r="266" spans="2:7" ht="25.5" x14ac:dyDescent="0.2">
      <c r="B266" s="53" t="s">
        <v>1860</v>
      </c>
      <c r="C266" s="53" t="s">
        <v>89</v>
      </c>
      <c r="D266" s="63">
        <v>1400000</v>
      </c>
      <c r="E266" s="54"/>
      <c r="F266" s="52"/>
      <c r="G266" s="55"/>
    </row>
    <row r="267" spans="2:7" ht="25.5" x14ac:dyDescent="0.2">
      <c r="B267" s="53" t="s">
        <v>1860</v>
      </c>
      <c r="C267" s="53" t="s">
        <v>89</v>
      </c>
      <c r="D267" s="63">
        <v>1400000</v>
      </c>
      <c r="E267" s="54"/>
      <c r="F267" s="52"/>
      <c r="G267" s="55"/>
    </row>
    <row r="268" spans="2:7" ht="25.5" x14ac:dyDescent="0.2">
      <c r="B268" s="53" t="s">
        <v>1859</v>
      </c>
      <c r="C268" s="53" t="s">
        <v>89</v>
      </c>
      <c r="D268" s="63">
        <v>1200000</v>
      </c>
      <c r="E268" s="54"/>
      <c r="F268" s="52"/>
      <c r="G268" s="55"/>
    </row>
    <row r="269" spans="2:7" ht="25.5" x14ac:dyDescent="0.2">
      <c r="B269" s="53" t="s">
        <v>1860</v>
      </c>
      <c r="C269" s="53" t="s">
        <v>89</v>
      </c>
      <c r="D269" s="63">
        <v>1400000</v>
      </c>
      <c r="E269" s="54"/>
      <c r="F269" s="52"/>
      <c r="G269" s="55"/>
    </row>
    <row r="270" spans="2:7" ht="38.25" x14ac:dyDescent="0.2">
      <c r="B270" s="53" t="s">
        <v>1861</v>
      </c>
      <c r="C270" s="53" t="s">
        <v>938</v>
      </c>
      <c r="D270" s="63">
        <v>7028000</v>
      </c>
      <c r="E270" s="54"/>
      <c r="F270" s="52"/>
      <c r="G270" s="55"/>
    </row>
    <row r="271" spans="2:7" ht="38.25" x14ac:dyDescent="0.2">
      <c r="B271" s="53" t="s">
        <v>1861</v>
      </c>
      <c r="C271" s="53" t="s">
        <v>937</v>
      </c>
      <c r="D271" s="63">
        <v>12180000</v>
      </c>
      <c r="E271" s="54"/>
      <c r="F271" s="52"/>
      <c r="G271" s="55"/>
    </row>
    <row r="272" spans="2:7" x14ac:dyDescent="0.2">
      <c r="B272" s="53" t="s">
        <v>1862</v>
      </c>
      <c r="C272" s="53" t="s">
        <v>925</v>
      </c>
      <c r="D272" s="63">
        <v>1500000</v>
      </c>
      <c r="E272" s="54"/>
      <c r="F272" s="52"/>
      <c r="G272" s="55"/>
    </row>
    <row r="273" spans="2:7" x14ac:dyDescent="0.2">
      <c r="B273" s="53" t="s">
        <v>1862</v>
      </c>
      <c r="C273" s="53" t="s">
        <v>925</v>
      </c>
      <c r="D273" s="63">
        <v>1500000</v>
      </c>
      <c r="E273" s="54"/>
      <c r="F273" s="52"/>
      <c r="G273" s="55"/>
    </row>
    <row r="274" spans="2:7" ht="25.5" x14ac:dyDescent="0.2">
      <c r="B274" s="53" t="s">
        <v>1863</v>
      </c>
      <c r="C274" s="53" t="s">
        <v>925</v>
      </c>
      <c r="D274" s="63">
        <v>1000000</v>
      </c>
      <c r="E274" s="54"/>
      <c r="F274" s="52"/>
      <c r="G274" s="55"/>
    </row>
    <row r="275" spans="2:7" ht="25.5" x14ac:dyDescent="0.2">
      <c r="B275" s="53" t="s">
        <v>1863</v>
      </c>
      <c r="C275" s="53" t="s">
        <v>925</v>
      </c>
      <c r="D275" s="63">
        <v>1000000</v>
      </c>
      <c r="E275" s="54"/>
      <c r="F275" s="52"/>
      <c r="G275" s="55"/>
    </row>
    <row r="276" spans="2:7" ht="25.5" x14ac:dyDescent="0.2">
      <c r="B276" s="53" t="s">
        <v>1863</v>
      </c>
      <c r="C276" s="53" t="s">
        <v>925</v>
      </c>
      <c r="D276" s="63">
        <v>1000000</v>
      </c>
      <c r="E276" s="54"/>
      <c r="F276" s="52"/>
      <c r="G276" s="55"/>
    </row>
    <row r="277" spans="2:7" ht="25.5" x14ac:dyDescent="0.2">
      <c r="B277" s="53" t="s">
        <v>1863</v>
      </c>
      <c r="C277" s="53" t="s">
        <v>925</v>
      </c>
      <c r="D277" s="63">
        <v>1000000</v>
      </c>
      <c r="E277" s="54"/>
      <c r="F277" s="52"/>
      <c r="G277" s="55"/>
    </row>
    <row r="278" spans="2:7" x14ac:dyDescent="0.2">
      <c r="B278" s="53" t="s">
        <v>1864</v>
      </c>
      <c r="C278" s="53" t="s">
        <v>925</v>
      </c>
      <c r="D278" s="63">
        <v>550000</v>
      </c>
      <c r="E278" s="54"/>
      <c r="F278" s="52"/>
      <c r="G278" s="55"/>
    </row>
    <row r="279" spans="2:7" x14ac:dyDescent="0.2">
      <c r="B279" s="53" t="s">
        <v>1864</v>
      </c>
      <c r="C279" s="53" t="s">
        <v>925</v>
      </c>
      <c r="D279" s="63">
        <v>550000</v>
      </c>
      <c r="E279" s="54"/>
      <c r="F279" s="52"/>
      <c r="G279" s="55"/>
    </row>
    <row r="280" spans="2:7" x14ac:dyDescent="0.2">
      <c r="B280" s="53" t="s">
        <v>1864</v>
      </c>
      <c r="C280" s="53" t="s">
        <v>925</v>
      </c>
      <c r="D280" s="63">
        <v>550000</v>
      </c>
      <c r="E280" s="54"/>
      <c r="F280" s="52"/>
      <c r="G280" s="55"/>
    </row>
    <row r="281" spans="2:7" x14ac:dyDescent="0.2">
      <c r="B281" s="53" t="s">
        <v>1864</v>
      </c>
      <c r="C281" s="53" t="s">
        <v>925</v>
      </c>
      <c r="D281" s="63">
        <v>550000</v>
      </c>
      <c r="E281" s="54"/>
      <c r="F281" s="52"/>
      <c r="G281" s="55"/>
    </row>
    <row r="282" spans="2:7" x14ac:dyDescent="0.2">
      <c r="B282" s="53" t="s">
        <v>1864</v>
      </c>
      <c r="C282" s="53" t="s">
        <v>925</v>
      </c>
      <c r="D282" s="63">
        <v>550000</v>
      </c>
      <c r="E282" s="54"/>
      <c r="F282" s="52"/>
      <c r="G282" s="55"/>
    </row>
    <row r="283" spans="2:7" ht="38.25" x14ac:dyDescent="0.2">
      <c r="B283" s="53" t="s">
        <v>1865</v>
      </c>
      <c r="C283" s="53" t="s">
        <v>885</v>
      </c>
      <c r="D283" s="63">
        <v>6868592</v>
      </c>
      <c r="E283" s="54"/>
      <c r="F283" s="52"/>
      <c r="G283" s="55"/>
    </row>
    <row r="284" spans="2:7" ht="38.25" x14ac:dyDescent="0.2">
      <c r="B284" s="53" t="s">
        <v>1865</v>
      </c>
      <c r="C284" s="53" t="s">
        <v>1866</v>
      </c>
      <c r="D284" s="63">
        <v>6555294</v>
      </c>
      <c r="E284" s="54"/>
      <c r="F284" s="52"/>
      <c r="G284" s="55"/>
    </row>
    <row r="285" spans="2:7" ht="25.5" x14ac:dyDescent="0.2">
      <c r="B285" s="53" t="s">
        <v>1867</v>
      </c>
      <c r="C285" s="53" t="s">
        <v>1868</v>
      </c>
      <c r="D285" s="63">
        <v>4188800</v>
      </c>
      <c r="E285" s="54"/>
      <c r="F285" s="52"/>
      <c r="G285" s="55"/>
    </row>
    <row r="286" spans="2:7" ht="25.5" x14ac:dyDescent="0.2">
      <c r="B286" s="53" t="s">
        <v>1867</v>
      </c>
      <c r="C286" s="53" t="s">
        <v>1869</v>
      </c>
      <c r="D286" s="63">
        <v>5034125</v>
      </c>
      <c r="E286" s="54"/>
      <c r="F286" s="52"/>
      <c r="G286" s="55"/>
    </row>
    <row r="287" spans="2:7" ht="38.25" x14ac:dyDescent="0.2">
      <c r="B287" s="53" t="s">
        <v>1870</v>
      </c>
      <c r="C287" s="53" t="s">
        <v>935</v>
      </c>
      <c r="D287" s="63">
        <v>800000</v>
      </c>
      <c r="E287" s="54"/>
      <c r="F287" s="52"/>
      <c r="G287" s="55"/>
    </row>
    <row r="288" spans="2:7" ht="38.25" x14ac:dyDescent="0.2">
      <c r="B288" s="53" t="s">
        <v>1870</v>
      </c>
      <c r="C288" s="53" t="s">
        <v>935</v>
      </c>
      <c r="D288" s="63">
        <v>800000</v>
      </c>
      <c r="E288" s="54"/>
      <c r="F288" s="52"/>
      <c r="G288" s="55"/>
    </row>
    <row r="289" spans="2:7" ht="38.25" x14ac:dyDescent="0.2">
      <c r="B289" s="53" t="s">
        <v>1871</v>
      </c>
      <c r="C289" s="53" t="s">
        <v>935</v>
      </c>
      <c r="D289" s="63">
        <v>800000</v>
      </c>
      <c r="E289" s="54"/>
      <c r="F289" s="52"/>
      <c r="G289" s="55"/>
    </row>
    <row r="290" spans="2:7" ht="38.25" x14ac:dyDescent="0.2">
      <c r="B290" s="53" t="s">
        <v>1871</v>
      </c>
      <c r="C290" s="53" t="s">
        <v>935</v>
      </c>
      <c r="D290" s="63">
        <v>800000</v>
      </c>
      <c r="E290" s="54"/>
      <c r="F290" s="52"/>
      <c r="G290" s="55"/>
    </row>
    <row r="291" spans="2:7" ht="38.25" x14ac:dyDescent="0.2">
      <c r="B291" s="53" t="s">
        <v>1871</v>
      </c>
      <c r="C291" s="53" t="s">
        <v>935</v>
      </c>
      <c r="D291" s="63">
        <v>800000</v>
      </c>
      <c r="E291" s="54"/>
      <c r="F291" s="52"/>
      <c r="G291" s="55"/>
    </row>
    <row r="292" spans="2:7" ht="38.25" x14ac:dyDescent="0.2">
      <c r="B292" s="53" t="s">
        <v>1871</v>
      </c>
      <c r="C292" s="53" t="s">
        <v>935</v>
      </c>
      <c r="D292" s="63">
        <v>800000</v>
      </c>
      <c r="E292" s="54"/>
      <c r="F292" s="52"/>
      <c r="G292" s="55"/>
    </row>
    <row r="293" spans="2:7" ht="38.25" x14ac:dyDescent="0.2">
      <c r="B293" s="53" t="s">
        <v>1872</v>
      </c>
      <c r="C293" s="53" t="s">
        <v>935</v>
      </c>
      <c r="D293" s="63">
        <v>640000</v>
      </c>
      <c r="E293" s="54"/>
      <c r="F293" s="52"/>
      <c r="G293" s="55"/>
    </row>
    <row r="294" spans="2:7" ht="38.25" x14ac:dyDescent="0.2">
      <c r="B294" s="53" t="s">
        <v>1872</v>
      </c>
      <c r="C294" s="53" t="s">
        <v>935</v>
      </c>
      <c r="D294" s="63">
        <v>800000</v>
      </c>
      <c r="E294" s="54"/>
      <c r="F294" s="52"/>
      <c r="G294" s="55"/>
    </row>
    <row r="295" spans="2:7" ht="38.25" x14ac:dyDescent="0.2">
      <c r="B295" s="53" t="s">
        <v>1873</v>
      </c>
      <c r="C295" s="53" t="s">
        <v>935</v>
      </c>
      <c r="D295" s="63">
        <v>200000</v>
      </c>
      <c r="E295" s="54"/>
      <c r="F295" s="52"/>
      <c r="G295" s="55"/>
    </row>
    <row r="296" spans="2:7" ht="38.25" x14ac:dyDescent="0.2">
      <c r="B296" s="53" t="s">
        <v>1873</v>
      </c>
      <c r="C296" s="53" t="s">
        <v>935</v>
      </c>
      <c r="D296" s="63">
        <v>400000</v>
      </c>
      <c r="E296" s="54"/>
      <c r="F296" s="52"/>
      <c r="G296" s="55"/>
    </row>
    <row r="297" spans="2:7" ht="38.25" x14ac:dyDescent="0.2">
      <c r="B297" s="53" t="s">
        <v>1873</v>
      </c>
      <c r="C297" s="53" t="s">
        <v>935</v>
      </c>
      <c r="D297" s="63">
        <v>400000</v>
      </c>
      <c r="E297" s="54"/>
      <c r="F297" s="52"/>
      <c r="G297" s="55"/>
    </row>
    <row r="298" spans="2:7" ht="38.25" x14ac:dyDescent="0.2">
      <c r="B298" s="53" t="s">
        <v>1873</v>
      </c>
      <c r="C298" s="53" t="s">
        <v>935</v>
      </c>
      <c r="D298" s="63">
        <v>400000</v>
      </c>
      <c r="E298" s="54"/>
      <c r="F298" s="52"/>
      <c r="G298" s="55"/>
    </row>
    <row r="299" spans="2:7" ht="38.25" x14ac:dyDescent="0.2">
      <c r="B299" s="53" t="s">
        <v>1871</v>
      </c>
      <c r="C299" s="53" t="s">
        <v>935</v>
      </c>
      <c r="D299" s="63">
        <v>800000</v>
      </c>
      <c r="E299" s="54"/>
      <c r="F299" s="52"/>
      <c r="G299" s="55"/>
    </row>
    <row r="300" spans="2:7" ht="38.25" x14ac:dyDescent="0.2">
      <c r="B300" s="53" t="s">
        <v>1872</v>
      </c>
      <c r="C300" s="53" t="s">
        <v>935</v>
      </c>
      <c r="D300" s="63">
        <v>800000</v>
      </c>
      <c r="E300" s="54"/>
      <c r="F300" s="52"/>
      <c r="G300" s="55"/>
    </row>
    <row r="301" spans="2:7" ht="38.25" x14ac:dyDescent="0.2">
      <c r="B301" s="53" t="s">
        <v>1872</v>
      </c>
      <c r="C301" s="53" t="s">
        <v>935</v>
      </c>
      <c r="D301" s="63">
        <v>800000</v>
      </c>
      <c r="E301" s="54"/>
      <c r="F301" s="52"/>
      <c r="G301" s="55"/>
    </row>
    <row r="302" spans="2:7" ht="38.25" x14ac:dyDescent="0.2">
      <c r="B302" s="53" t="s">
        <v>1873</v>
      </c>
      <c r="C302" s="53" t="s">
        <v>935</v>
      </c>
      <c r="D302" s="63">
        <v>400000</v>
      </c>
      <c r="E302" s="54"/>
      <c r="F302" s="52"/>
      <c r="G302" s="55"/>
    </row>
    <row r="303" spans="2:7" ht="38.25" x14ac:dyDescent="0.2">
      <c r="B303" s="53" t="s">
        <v>1871</v>
      </c>
      <c r="C303" s="53" t="s">
        <v>935</v>
      </c>
      <c r="D303" s="63">
        <v>586000</v>
      </c>
      <c r="E303" s="54"/>
      <c r="F303" s="52"/>
      <c r="G303" s="55"/>
    </row>
    <row r="304" spans="2:7" ht="38.25" x14ac:dyDescent="0.2">
      <c r="B304" s="53" t="s">
        <v>1871</v>
      </c>
      <c r="C304" s="53" t="s">
        <v>935</v>
      </c>
      <c r="D304" s="63">
        <v>586000</v>
      </c>
      <c r="E304" s="54"/>
      <c r="F304" s="52"/>
      <c r="G304" s="55"/>
    </row>
    <row r="305" spans="2:7" ht="38.25" x14ac:dyDescent="0.2">
      <c r="B305" s="53" t="s">
        <v>1873</v>
      </c>
      <c r="C305" s="53" t="s">
        <v>935</v>
      </c>
      <c r="D305" s="63">
        <v>400000</v>
      </c>
      <c r="E305" s="54"/>
      <c r="F305" s="52"/>
      <c r="G305" s="55"/>
    </row>
    <row r="306" spans="2:7" ht="38.25" x14ac:dyDescent="0.2">
      <c r="B306" s="53" t="s">
        <v>1872</v>
      </c>
      <c r="C306" s="53" t="s">
        <v>935</v>
      </c>
      <c r="D306" s="63">
        <v>660000</v>
      </c>
      <c r="E306" s="54"/>
      <c r="F306" s="52"/>
      <c r="G306" s="55"/>
    </row>
    <row r="307" spans="2:7" ht="25.5" x14ac:dyDescent="0.2">
      <c r="B307" s="53" t="s">
        <v>1874</v>
      </c>
      <c r="C307" s="53" t="s">
        <v>1875</v>
      </c>
      <c r="D307" s="63">
        <v>5071580</v>
      </c>
      <c r="E307" s="54"/>
      <c r="F307" s="52"/>
      <c r="G307" s="55"/>
    </row>
    <row r="308" spans="2:7" ht="25.5" x14ac:dyDescent="0.2">
      <c r="B308" s="53" t="s">
        <v>1789</v>
      </c>
      <c r="C308" s="53" t="s">
        <v>943</v>
      </c>
      <c r="D308" s="63">
        <v>8103372</v>
      </c>
      <c r="E308" s="54"/>
      <c r="F308" s="52"/>
      <c r="G308" s="55"/>
    </row>
    <row r="309" spans="2:7" ht="25.5" x14ac:dyDescent="0.2">
      <c r="B309" s="53" t="s">
        <v>1789</v>
      </c>
      <c r="C309" s="53" t="s">
        <v>943</v>
      </c>
      <c r="D309" s="63">
        <v>13505619</v>
      </c>
      <c r="E309" s="54"/>
      <c r="F309" s="52"/>
      <c r="G309" s="55"/>
    </row>
    <row r="310" spans="2:7" ht="38.25" x14ac:dyDescent="0.2">
      <c r="B310" s="53" t="s">
        <v>1876</v>
      </c>
      <c r="C310" s="53" t="s">
        <v>1877</v>
      </c>
      <c r="D310" s="63">
        <v>850000</v>
      </c>
      <c r="E310" s="54"/>
      <c r="F310" s="52"/>
      <c r="G310" s="55"/>
    </row>
    <row r="311" spans="2:7" ht="38.25" x14ac:dyDescent="0.2">
      <c r="B311" s="53" t="s">
        <v>1876</v>
      </c>
      <c r="C311" s="53" t="s">
        <v>1877</v>
      </c>
      <c r="D311" s="63">
        <v>850000</v>
      </c>
      <c r="E311" s="54"/>
      <c r="F311" s="52"/>
      <c r="G311" s="55"/>
    </row>
    <row r="312" spans="2:7" ht="38.25" x14ac:dyDescent="0.2">
      <c r="B312" s="53" t="s">
        <v>1878</v>
      </c>
      <c r="C312" s="53" t="s">
        <v>1877</v>
      </c>
      <c r="D312" s="63">
        <v>850000</v>
      </c>
      <c r="E312" s="54"/>
      <c r="F312" s="52"/>
      <c r="G312" s="55"/>
    </row>
    <row r="313" spans="2:7" ht="38.25" x14ac:dyDescent="0.2">
      <c r="B313" s="53" t="s">
        <v>1878</v>
      </c>
      <c r="C313" s="53" t="s">
        <v>1877</v>
      </c>
      <c r="D313" s="63">
        <v>425000</v>
      </c>
      <c r="E313" s="54"/>
      <c r="F313" s="52"/>
      <c r="G313" s="55"/>
    </row>
    <row r="314" spans="2:7" ht="38.25" x14ac:dyDescent="0.2">
      <c r="B314" s="53" t="s">
        <v>1878</v>
      </c>
      <c r="C314" s="53" t="s">
        <v>1877</v>
      </c>
      <c r="D314" s="63">
        <v>425000</v>
      </c>
      <c r="E314" s="54"/>
      <c r="F314" s="52"/>
      <c r="G314" s="55"/>
    </row>
    <row r="315" spans="2:7" ht="38.25" x14ac:dyDescent="0.2">
      <c r="B315" s="53" t="s">
        <v>1878</v>
      </c>
      <c r="C315" s="53" t="s">
        <v>1877</v>
      </c>
      <c r="D315" s="63">
        <v>425000</v>
      </c>
      <c r="E315" s="54"/>
      <c r="F315" s="52"/>
      <c r="G315" s="55"/>
    </row>
    <row r="316" spans="2:7" ht="38.25" x14ac:dyDescent="0.2">
      <c r="B316" s="53" t="s">
        <v>1874</v>
      </c>
      <c r="C316" s="53" t="s">
        <v>1877</v>
      </c>
      <c r="D316" s="63">
        <v>425000</v>
      </c>
      <c r="E316" s="54"/>
      <c r="F316" s="52"/>
      <c r="G316" s="55"/>
    </row>
    <row r="317" spans="2:7" ht="38.25" x14ac:dyDescent="0.2">
      <c r="B317" s="53" t="s">
        <v>1874</v>
      </c>
      <c r="C317" s="53" t="s">
        <v>1877</v>
      </c>
      <c r="D317" s="63">
        <v>425000</v>
      </c>
      <c r="E317" s="54"/>
      <c r="F317" s="52"/>
      <c r="G317" s="55"/>
    </row>
    <row r="318" spans="2:7" ht="38.25" x14ac:dyDescent="0.2">
      <c r="B318" s="53" t="s">
        <v>1874</v>
      </c>
      <c r="C318" s="53" t="s">
        <v>1877</v>
      </c>
      <c r="D318" s="63">
        <v>425000</v>
      </c>
      <c r="E318" s="54"/>
      <c r="F318" s="52"/>
      <c r="G318" s="55"/>
    </row>
    <row r="319" spans="2:7" ht="38.25" x14ac:dyDescent="0.2">
      <c r="B319" s="53" t="s">
        <v>1874</v>
      </c>
      <c r="C319" s="53" t="s">
        <v>1877</v>
      </c>
      <c r="D319" s="63">
        <v>425000</v>
      </c>
      <c r="E319" s="54"/>
      <c r="F319" s="52"/>
      <c r="G319" s="55"/>
    </row>
    <row r="320" spans="2:7" ht="38.25" x14ac:dyDescent="0.2">
      <c r="B320" s="53" t="s">
        <v>1876</v>
      </c>
      <c r="C320" s="53" t="s">
        <v>1877</v>
      </c>
      <c r="D320" s="63">
        <v>850000</v>
      </c>
      <c r="E320" s="54"/>
      <c r="F320" s="52"/>
      <c r="G320" s="55"/>
    </row>
    <row r="321" spans="2:7" ht="38.25" x14ac:dyDescent="0.2">
      <c r="B321" s="53" t="s">
        <v>1876</v>
      </c>
      <c r="C321" s="53" t="s">
        <v>1877</v>
      </c>
      <c r="D321" s="63">
        <v>850000</v>
      </c>
      <c r="E321" s="54"/>
      <c r="F321" s="52"/>
      <c r="G321" s="55"/>
    </row>
    <row r="322" spans="2:7" ht="38.25" x14ac:dyDescent="0.2">
      <c r="B322" s="53" t="s">
        <v>1876</v>
      </c>
      <c r="C322" s="53" t="s">
        <v>1877</v>
      </c>
      <c r="D322" s="63">
        <v>850000</v>
      </c>
      <c r="E322" s="54"/>
      <c r="F322" s="52"/>
      <c r="G322" s="55"/>
    </row>
    <row r="323" spans="2:7" ht="38.25" x14ac:dyDescent="0.2">
      <c r="B323" s="53" t="s">
        <v>1876</v>
      </c>
      <c r="C323" s="53" t="s">
        <v>1877</v>
      </c>
      <c r="D323" s="63">
        <v>850000</v>
      </c>
      <c r="E323" s="54"/>
      <c r="F323" s="52"/>
      <c r="G323" s="55"/>
    </row>
    <row r="324" spans="2:7" ht="38.25" x14ac:dyDescent="0.2">
      <c r="B324" s="53" t="s">
        <v>1876</v>
      </c>
      <c r="C324" s="53" t="s">
        <v>1877</v>
      </c>
      <c r="D324" s="63">
        <v>850000</v>
      </c>
      <c r="E324" s="54"/>
      <c r="F324" s="52"/>
      <c r="G324" s="55"/>
    </row>
    <row r="325" spans="2:7" ht="38.25" x14ac:dyDescent="0.2">
      <c r="B325" s="53" t="s">
        <v>1878</v>
      </c>
      <c r="C325" s="53" t="s">
        <v>1877</v>
      </c>
      <c r="D325" s="63">
        <v>425000</v>
      </c>
      <c r="E325" s="54"/>
      <c r="F325" s="52"/>
      <c r="G325" s="55"/>
    </row>
    <row r="326" spans="2:7" ht="38.25" x14ac:dyDescent="0.2">
      <c r="B326" s="53" t="s">
        <v>1879</v>
      </c>
      <c r="C326" s="53" t="s">
        <v>910</v>
      </c>
      <c r="D326" s="63">
        <v>600000</v>
      </c>
      <c r="E326" s="54"/>
      <c r="F326" s="52"/>
      <c r="G326" s="55"/>
    </row>
    <row r="327" spans="2:7" ht="38.25" x14ac:dyDescent="0.2">
      <c r="B327" s="53" t="s">
        <v>1879</v>
      </c>
      <c r="C327" s="53" t="s">
        <v>910</v>
      </c>
      <c r="D327" s="63">
        <v>600000</v>
      </c>
      <c r="E327" s="54"/>
      <c r="F327" s="52"/>
      <c r="G327" s="55"/>
    </row>
    <row r="328" spans="2:7" ht="38.25" x14ac:dyDescent="0.2">
      <c r="B328" s="53" t="s">
        <v>1879</v>
      </c>
      <c r="C328" s="53" t="s">
        <v>910</v>
      </c>
      <c r="D328" s="63">
        <v>600000</v>
      </c>
      <c r="E328" s="54"/>
      <c r="F328" s="52"/>
      <c r="G328" s="55"/>
    </row>
    <row r="329" spans="2:7" ht="38.25" x14ac:dyDescent="0.2">
      <c r="B329" s="53" t="s">
        <v>1879</v>
      </c>
      <c r="C329" s="53" t="s">
        <v>910</v>
      </c>
      <c r="D329" s="63">
        <v>600000</v>
      </c>
      <c r="E329" s="54"/>
      <c r="F329" s="52"/>
      <c r="G329" s="55"/>
    </row>
    <row r="330" spans="2:7" ht="38.25" x14ac:dyDescent="0.2">
      <c r="B330" s="53" t="s">
        <v>1880</v>
      </c>
      <c r="C330" s="53" t="s">
        <v>910</v>
      </c>
      <c r="D330" s="63">
        <v>950000</v>
      </c>
      <c r="E330" s="54"/>
      <c r="F330" s="52"/>
      <c r="G330" s="55"/>
    </row>
    <row r="331" spans="2:7" ht="38.25" x14ac:dyDescent="0.2">
      <c r="B331" s="53" t="s">
        <v>1880</v>
      </c>
      <c r="C331" s="53" t="s">
        <v>910</v>
      </c>
      <c r="D331" s="63">
        <v>950000</v>
      </c>
      <c r="E331" s="54"/>
      <c r="F331" s="52"/>
      <c r="G331" s="55"/>
    </row>
    <row r="332" spans="2:7" ht="38.25" x14ac:dyDescent="0.2">
      <c r="B332" s="53" t="s">
        <v>1880</v>
      </c>
      <c r="C332" s="53" t="s">
        <v>910</v>
      </c>
      <c r="D332" s="63">
        <v>950000</v>
      </c>
      <c r="E332" s="54"/>
      <c r="F332" s="52"/>
      <c r="G332" s="55"/>
    </row>
    <row r="333" spans="2:7" ht="38.25" x14ac:dyDescent="0.2">
      <c r="B333" s="53" t="s">
        <v>1880</v>
      </c>
      <c r="C333" s="53" t="s">
        <v>910</v>
      </c>
      <c r="D333" s="63">
        <v>950000</v>
      </c>
      <c r="E333" s="54"/>
      <c r="F333" s="52"/>
      <c r="G333" s="55"/>
    </row>
    <row r="334" spans="2:7" ht="38.25" x14ac:dyDescent="0.2">
      <c r="B334" s="53" t="s">
        <v>1880</v>
      </c>
      <c r="C334" s="53" t="s">
        <v>910</v>
      </c>
      <c r="D334" s="63">
        <v>950000</v>
      </c>
      <c r="E334" s="54"/>
      <c r="F334" s="52"/>
      <c r="G334" s="55"/>
    </row>
    <row r="335" spans="2:7" ht="38.25" x14ac:dyDescent="0.2">
      <c r="B335" s="53" t="s">
        <v>1881</v>
      </c>
      <c r="C335" s="53" t="s">
        <v>910</v>
      </c>
      <c r="D335" s="63">
        <v>333333</v>
      </c>
      <c r="E335" s="54"/>
      <c r="F335" s="52"/>
      <c r="G335" s="55"/>
    </row>
    <row r="336" spans="2:7" ht="38.25" x14ac:dyDescent="0.2">
      <c r="B336" s="53" t="s">
        <v>1882</v>
      </c>
      <c r="C336" s="53" t="s">
        <v>910</v>
      </c>
      <c r="D336" s="63">
        <v>1250000</v>
      </c>
      <c r="E336" s="54"/>
      <c r="F336" s="52"/>
      <c r="G336" s="55"/>
    </row>
    <row r="337" spans="2:7" ht="38.25" x14ac:dyDescent="0.2">
      <c r="B337" s="53" t="s">
        <v>1882</v>
      </c>
      <c r="C337" s="53" t="s">
        <v>910</v>
      </c>
      <c r="D337" s="63">
        <v>1250000</v>
      </c>
      <c r="E337" s="54"/>
      <c r="F337" s="52"/>
      <c r="G337" s="55"/>
    </row>
    <row r="338" spans="2:7" ht="38.25" x14ac:dyDescent="0.2">
      <c r="B338" s="53" t="s">
        <v>1882</v>
      </c>
      <c r="C338" s="53" t="s">
        <v>910</v>
      </c>
      <c r="D338" s="63">
        <v>1250000</v>
      </c>
      <c r="E338" s="54"/>
      <c r="F338" s="52"/>
      <c r="G338" s="55"/>
    </row>
    <row r="339" spans="2:7" ht="38.25" x14ac:dyDescent="0.2">
      <c r="B339" s="53" t="s">
        <v>1882</v>
      </c>
      <c r="C339" s="53" t="s">
        <v>910</v>
      </c>
      <c r="D339" s="63">
        <v>1250000</v>
      </c>
      <c r="E339" s="54"/>
      <c r="F339" s="52"/>
      <c r="G339" s="55"/>
    </row>
    <row r="340" spans="2:7" ht="25.5" x14ac:dyDescent="0.2">
      <c r="B340" s="53" t="s">
        <v>1883</v>
      </c>
      <c r="C340" s="53" t="s">
        <v>722</v>
      </c>
      <c r="D340" s="63">
        <v>17000000</v>
      </c>
      <c r="E340" s="54"/>
      <c r="F340" s="52"/>
      <c r="G340" s="55"/>
    </row>
    <row r="341" spans="2:7" ht="38.25" x14ac:dyDescent="0.2">
      <c r="B341" s="53" t="s">
        <v>1884</v>
      </c>
      <c r="C341" s="53" t="s">
        <v>721</v>
      </c>
      <c r="D341" s="63">
        <v>125000</v>
      </c>
      <c r="E341" s="54"/>
      <c r="F341" s="52"/>
      <c r="G341" s="55"/>
    </row>
    <row r="342" spans="2:7" ht="38.25" x14ac:dyDescent="0.2">
      <c r="B342" s="53" t="s">
        <v>1884</v>
      </c>
      <c r="C342" s="53" t="s">
        <v>721</v>
      </c>
      <c r="D342" s="63">
        <v>1250000</v>
      </c>
      <c r="E342" s="54"/>
      <c r="F342" s="52"/>
      <c r="G342" s="55"/>
    </row>
    <row r="343" spans="2:7" ht="38.25" x14ac:dyDescent="0.2">
      <c r="B343" s="53" t="s">
        <v>1884</v>
      </c>
      <c r="C343" s="53" t="s">
        <v>721</v>
      </c>
      <c r="D343" s="63">
        <v>1250000</v>
      </c>
      <c r="E343" s="54"/>
      <c r="F343" s="52"/>
      <c r="G343" s="55"/>
    </row>
    <row r="344" spans="2:7" ht="38.25" x14ac:dyDescent="0.2">
      <c r="B344" s="53" t="s">
        <v>1884</v>
      </c>
      <c r="C344" s="53" t="s">
        <v>721</v>
      </c>
      <c r="D344" s="63">
        <v>1250000</v>
      </c>
      <c r="E344" s="54"/>
      <c r="F344" s="52"/>
      <c r="G344" s="55"/>
    </row>
    <row r="345" spans="2:7" ht="38.25" x14ac:dyDescent="0.2">
      <c r="B345" s="53" t="s">
        <v>1884</v>
      </c>
      <c r="C345" s="53" t="s">
        <v>721</v>
      </c>
      <c r="D345" s="63">
        <v>1250000</v>
      </c>
      <c r="E345" s="54"/>
      <c r="F345" s="52"/>
      <c r="G345" s="55"/>
    </row>
    <row r="346" spans="2:7" ht="38.25" x14ac:dyDescent="0.2">
      <c r="B346" s="53" t="s">
        <v>1885</v>
      </c>
      <c r="C346" s="53" t="s">
        <v>135</v>
      </c>
      <c r="D346" s="63">
        <v>1144000</v>
      </c>
      <c r="E346" s="54"/>
      <c r="F346" s="52"/>
      <c r="G346" s="55"/>
    </row>
    <row r="347" spans="2:7" ht="38.25" x14ac:dyDescent="0.2">
      <c r="B347" s="53" t="s">
        <v>1886</v>
      </c>
      <c r="C347" s="53" t="s">
        <v>135</v>
      </c>
      <c r="D347" s="63">
        <v>1430000</v>
      </c>
      <c r="E347" s="54"/>
      <c r="F347" s="52"/>
      <c r="G347" s="55"/>
    </row>
    <row r="348" spans="2:7" ht="38.25" x14ac:dyDescent="0.2">
      <c r="B348" s="53" t="s">
        <v>1885</v>
      </c>
      <c r="C348" s="53" t="s">
        <v>135</v>
      </c>
      <c r="D348" s="63">
        <v>1430000</v>
      </c>
      <c r="E348" s="54"/>
      <c r="F348" s="52"/>
      <c r="G348" s="55"/>
    </row>
    <row r="349" spans="2:7" ht="38.25" x14ac:dyDescent="0.2">
      <c r="B349" s="53" t="s">
        <v>1886</v>
      </c>
      <c r="C349" s="53" t="s">
        <v>135</v>
      </c>
      <c r="D349" s="63">
        <v>1144000</v>
      </c>
      <c r="E349" s="54"/>
      <c r="F349" s="52"/>
      <c r="G349" s="55"/>
    </row>
    <row r="350" spans="2:7" ht="38.25" x14ac:dyDescent="0.2">
      <c r="B350" s="53" t="s">
        <v>1885</v>
      </c>
      <c r="C350" s="53" t="s">
        <v>135</v>
      </c>
      <c r="D350" s="63">
        <v>1430000</v>
      </c>
      <c r="E350" s="54"/>
      <c r="F350" s="52"/>
      <c r="G350" s="55"/>
    </row>
    <row r="351" spans="2:7" ht="38.25" x14ac:dyDescent="0.2">
      <c r="B351" s="53" t="s">
        <v>1886</v>
      </c>
      <c r="C351" s="53" t="s">
        <v>135</v>
      </c>
      <c r="D351" s="63">
        <v>1430000</v>
      </c>
      <c r="E351" s="54"/>
      <c r="F351" s="52"/>
      <c r="G351" s="55"/>
    </row>
    <row r="352" spans="2:7" ht="25.5" x14ac:dyDescent="0.2">
      <c r="B352" s="53" t="s">
        <v>1887</v>
      </c>
      <c r="C352" s="53" t="s">
        <v>133</v>
      </c>
      <c r="D352" s="63">
        <v>9000000</v>
      </c>
      <c r="E352" s="54"/>
      <c r="F352" s="52"/>
      <c r="G352" s="55"/>
    </row>
    <row r="353" spans="2:7" ht="25.5" x14ac:dyDescent="0.2">
      <c r="B353" s="53" t="s">
        <v>1888</v>
      </c>
      <c r="C353" s="53" t="s">
        <v>145</v>
      </c>
      <c r="D353" s="63">
        <v>500000</v>
      </c>
      <c r="E353" s="54"/>
      <c r="F353" s="52"/>
      <c r="G353" s="55"/>
    </row>
    <row r="354" spans="2:7" ht="25.5" x14ac:dyDescent="0.2">
      <c r="B354" s="53" t="s">
        <v>1888</v>
      </c>
      <c r="C354" s="53" t="s">
        <v>145</v>
      </c>
      <c r="D354" s="63">
        <v>500000</v>
      </c>
      <c r="E354" s="54"/>
      <c r="F354" s="52"/>
      <c r="G354" s="55"/>
    </row>
    <row r="355" spans="2:7" ht="25.5" x14ac:dyDescent="0.2">
      <c r="B355" s="53" t="s">
        <v>1888</v>
      </c>
      <c r="C355" s="53" t="s">
        <v>145</v>
      </c>
      <c r="D355" s="63">
        <v>500000</v>
      </c>
      <c r="E355" s="54"/>
      <c r="F355" s="52"/>
      <c r="G355" s="55"/>
    </row>
    <row r="356" spans="2:7" ht="25.5" x14ac:dyDescent="0.2">
      <c r="B356" s="53" t="s">
        <v>1888</v>
      </c>
      <c r="C356" s="53" t="s">
        <v>145</v>
      </c>
      <c r="D356" s="63">
        <v>500000</v>
      </c>
      <c r="E356" s="54"/>
      <c r="F356" s="52"/>
      <c r="G356" s="55"/>
    </row>
    <row r="357" spans="2:7" ht="25.5" x14ac:dyDescent="0.2">
      <c r="B357" s="53" t="s">
        <v>1889</v>
      </c>
      <c r="C357" s="53" t="s">
        <v>145</v>
      </c>
      <c r="D357" s="63">
        <v>650000</v>
      </c>
      <c r="E357" s="54"/>
      <c r="F357" s="52"/>
      <c r="G357" s="55"/>
    </row>
    <row r="358" spans="2:7" ht="25.5" x14ac:dyDescent="0.2">
      <c r="B358" s="53" t="s">
        <v>1889</v>
      </c>
      <c r="C358" s="53" t="s">
        <v>145</v>
      </c>
      <c r="D358" s="63">
        <v>650000</v>
      </c>
      <c r="E358" s="54"/>
      <c r="F358" s="52"/>
      <c r="G358" s="55"/>
    </row>
    <row r="359" spans="2:7" ht="25.5" x14ac:dyDescent="0.2">
      <c r="B359" s="53" t="s">
        <v>1889</v>
      </c>
      <c r="C359" s="53" t="s">
        <v>145</v>
      </c>
      <c r="D359" s="63">
        <v>650000</v>
      </c>
      <c r="E359" s="54"/>
      <c r="F359" s="52"/>
      <c r="G359" s="55"/>
    </row>
    <row r="360" spans="2:7" ht="25.5" x14ac:dyDescent="0.2">
      <c r="B360" s="53" t="s">
        <v>1889</v>
      </c>
      <c r="C360" s="53" t="s">
        <v>145</v>
      </c>
      <c r="D360" s="63">
        <v>650000</v>
      </c>
      <c r="E360" s="54"/>
      <c r="F360" s="52"/>
      <c r="G360" s="55"/>
    </row>
    <row r="361" spans="2:7" ht="25.5" x14ac:dyDescent="0.2">
      <c r="B361" s="53" t="s">
        <v>1890</v>
      </c>
      <c r="C361" s="53" t="s">
        <v>145</v>
      </c>
      <c r="D361" s="63">
        <v>1350000</v>
      </c>
      <c r="E361" s="54"/>
      <c r="F361" s="52"/>
      <c r="G361" s="55"/>
    </row>
    <row r="362" spans="2:7" ht="25.5" x14ac:dyDescent="0.2">
      <c r="B362" s="53" t="s">
        <v>1890</v>
      </c>
      <c r="C362" s="53" t="s">
        <v>145</v>
      </c>
      <c r="D362" s="63">
        <v>1350000</v>
      </c>
      <c r="E362" s="54"/>
      <c r="F362" s="52"/>
      <c r="G362" s="55"/>
    </row>
    <row r="363" spans="2:7" ht="25.5" x14ac:dyDescent="0.2">
      <c r="B363" s="53" t="s">
        <v>1890</v>
      </c>
      <c r="C363" s="53" t="s">
        <v>145</v>
      </c>
      <c r="D363" s="63">
        <v>1350000</v>
      </c>
      <c r="E363" s="54"/>
      <c r="F363" s="52"/>
      <c r="G363" s="55"/>
    </row>
    <row r="364" spans="2:7" ht="25.5" x14ac:dyDescent="0.2">
      <c r="B364" s="53" t="s">
        <v>1890</v>
      </c>
      <c r="C364" s="53" t="s">
        <v>145</v>
      </c>
      <c r="D364" s="63">
        <v>1350000</v>
      </c>
      <c r="E364" s="54"/>
      <c r="F364" s="52"/>
      <c r="G364" s="55"/>
    </row>
    <row r="365" spans="2:7" ht="25.5" x14ac:dyDescent="0.2">
      <c r="B365" s="53" t="s">
        <v>1891</v>
      </c>
      <c r="C365" s="53" t="s">
        <v>902</v>
      </c>
      <c r="D365" s="63">
        <v>611111</v>
      </c>
      <c r="E365" s="54"/>
      <c r="F365" s="52"/>
      <c r="G365" s="55"/>
    </row>
    <row r="366" spans="2:7" ht="25.5" x14ac:dyDescent="0.2">
      <c r="B366" s="53" t="s">
        <v>1892</v>
      </c>
      <c r="C366" s="53" t="s">
        <v>902</v>
      </c>
      <c r="D366" s="63">
        <v>888889</v>
      </c>
      <c r="E366" s="54"/>
      <c r="F366" s="52"/>
      <c r="G366" s="55"/>
    </row>
    <row r="367" spans="2:7" ht="25.5" x14ac:dyDescent="0.2">
      <c r="B367" s="53" t="s">
        <v>1893</v>
      </c>
      <c r="C367" s="53" t="s">
        <v>1894</v>
      </c>
      <c r="D367" s="63">
        <v>774074</v>
      </c>
      <c r="E367" s="54"/>
      <c r="F367" s="52"/>
      <c r="G367" s="55"/>
    </row>
    <row r="368" spans="2:7" ht="25.5" x14ac:dyDescent="0.2">
      <c r="B368" s="53" t="s">
        <v>1895</v>
      </c>
      <c r="C368" s="53" t="s">
        <v>1894</v>
      </c>
      <c r="D368" s="63">
        <v>492593</v>
      </c>
      <c r="E368" s="54"/>
      <c r="F368" s="52"/>
      <c r="G368" s="55"/>
    </row>
    <row r="369" spans="2:7" ht="25.5" x14ac:dyDescent="0.2">
      <c r="B369" s="53" t="s">
        <v>1893</v>
      </c>
      <c r="C369" s="53" t="s">
        <v>1894</v>
      </c>
      <c r="D369" s="63">
        <v>1222222</v>
      </c>
      <c r="E369" s="54"/>
      <c r="F369" s="52"/>
      <c r="G369" s="55"/>
    </row>
    <row r="370" spans="2:7" ht="25.5" x14ac:dyDescent="0.2">
      <c r="B370" s="53" t="s">
        <v>1895</v>
      </c>
      <c r="C370" s="53" t="s">
        <v>1894</v>
      </c>
      <c r="D370" s="63">
        <v>777778</v>
      </c>
      <c r="E370" s="54"/>
      <c r="F370" s="52"/>
      <c r="G370" s="55"/>
    </row>
    <row r="371" spans="2:7" ht="38.25" x14ac:dyDescent="0.2">
      <c r="B371" s="53" t="s">
        <v>1896</v>
      </c>
      <c r="C371" s="53" t="s">
        <v>150</v>
      </c>
      <c r="D371" s="63">
        <v>850000</v>
      </c>
      <c r="E371" s="54"/>
      <c r="F371" s="52"/>
      <c r="G371" s="55"/>
    </row>
    <row r="372" spans="2:7" ht="38.25" x14ac:dyDescent="0.2">
      <c r="B372" s="53" t="s">
        <v>1897</v>
      </c>
      <c r="C372" s="53" t="s">
        <v>150</v>
      </c>
      <c r="D372" s="63">
        <v>700000</v>
      </c>
      <c r="E372" s="54"/>
      <c r="F372" s="52"/>
      <c r="G372" s="55"/>
    </row>
    <row r="373" spans="2:7" ht="38.25" x14ac:dyDescent="0.2">
      <c r="B373" s="53" t="s">
        <v>1898</v>
      </c>
      <c r="C373" s="53" t="s">
        <v>150</v>
      </c>
      <c r="D373" s="63">
        <v>1000000</v>
      </c>
      <c r="E373" s="54"/>
      <c r="F373" s="52"/>
      <c r="G373" s="55"/>
    </row>
    <row r="374" spans="2:7" ht="38.25" x14ac:dyDescent="0.2">
      <c r="B374" s="53" t="s">
        <v>1896</v>
      </c>
      <c r="C374" s="53" t="s">
        <v>150</v>
      </c>
      <c r="D374" s="63">
        <v>850000</v>
      </c>
      <c r="E374" s="54"/>
      <c r="F374" s="52"/>
      <c r="G374" s="55"/>
    </row>
    <row r="375" spans="2:7" ht="38.25" x14ac:dyDescent="0.2">
      <c r="B375" s="53" t="s">
        <v>1897</v>
      </c>
      <c r="C375" s="53" t="s">
        <v>150</v>
      </c>
      <c r="D375" s="63">
        <v>700000</v>
      </c>
      <c r="E375" s="54"/>
      <c r="F375" s="52"/>
      <c r="G375" s="55"/>
    </row>
    <row r="376" spans="2:7" ht="38.25" x14ac:dyDescent="0.2">
      <c r="B376" s="53" t="s">
        <v>1896</v>
      </c>
      <c r="C376" s="53" t="s">
        <v>150</v>
      </c>
      <c r="D376" s="63">
        <v>850000</v>
      </c>
      <c r="E376" s="54"/>
      <c r="F376" s="52"/>
      <c r="G376" s="55"/>
    </row>
    <row r="377" spans="2:7" ht="38.25" x14ac:dyDescent="0.2">
      <c r="B377" s="53" t="s">
        <v>1897</v>
      </c>
      <c r="C377" s="53" t="s">
        <v>150</v>
      </c>
      <c r="D377" s="63">
        <v>700000</v>
      </c>
      <c r="E377" s="54"/>
      <c r="F377" s="52"/>
      <c r="G377" s="55"/>
    </row>
    <row r="378" spans="2:7" ht="38.25" x14ac:dyDescent="0.2">
      <c r="B378" s="53" t="s">
        <v>1899</v>
      </c>
      <c r="C378" s="53" t="s">
        <v>150</v>
      </c>
      <c r="D378" s="63">
        <v>1500000</v>
      </c>
      <c r="E378" s="54"/>
      <c r="F378" s="52"/>
      <c r="G378" s="55"/>
    </row>
    <row r="379" spans="2:7" ht="38.25" x14ac:dyDescent="0.2">
      <c r="B379" s="53" t="s">
        <v>1899</v>
      </c>
      <c r="C379" s="53" t="s">
        <v>150</v>
      </c>
      <c r="D379" s="63">
        <v>1500000</v>
      </c>
      <c r="E379" s="54"/>
      <c r="F379" s="52"/>
      <c r="G379" s="55"/>
    </row>
    <row r="380" spans="2:7" ht="25.5" x14ac:dyDescent="0.2">
      <c r="B380" s="53" t="s">
        <v>812</v>
      </c>
      <c r="C380" s="53" t="s">
        <v>723</v>
      </c>
      <c r="D380" s="63">
        <v>2330000</v>
      </c>
      <c r="E380" s="54"/>
      <c r="F380" s="52"/>
      <c r="G380" s="55"/>
    </row>
    <row r="381" spans="2:7" ht="25.5" x14ac:dyDescent="0.2">
      <c r="B381" s="53" t="s">
        <v>812</v>
      </c>
      <c r="C381" s="53" t="s">
        <v>723</v>
      </c>
      <c r="D381" s="63">
        <v>2330000</v>
      </c>
      <c r="E381" s="54"/>
      <c r="F381" s="52"/>
      <c r="G381" s="55"/>
    </row>
    <row r="382" spans="2:7" ht="25.5" x14ac:dyDescent="0.2">
      <c r="B382" s="53" t="s">
        <v>812</v>
      </c>
      <c r="C382" s="53" t="s">
        <v>723</v>
      </c>
      <c r="D382" s="63">
        <v>2330000</v>
      </c>
      <c r="E382" s="54"/>
      <c r="F382" s="52"/>
      <c r="G382" s="55"/>
    </row>
    <row r="383" spans="2:7" ht="38.25" x14ac:dyDescent="0.2">
      <c r="B383" s="53" t="s">
        <v>1900</v>
      </c>
      <c r="C383" s="53" t="s">
        <v>1901</v>
      </c>
      <c r="D383" s="63">
        <v>523330</v>
      </c>
      <c r="E383" s="54"/>
      <c r="F383" s="52"/>
      <c r="G383" s="55"/>
    </row>
    <row r="384" spans="2:7" ht="38.25" x14ac:dyDescent="0.2">
      <c r="B384" s="53" t="s">
        <v>1900</v>
      </c>
      <c r="C384" s="53" t="s">
        <v>1901</v>
      </c>
      <c r="D384" s="63">
        <v>1570000</v>
      </c>
      <c r="E384" s="54"/>
      <c r="F384" s="52"/>
      <c r="G384" s="55"/>
    </row>
    <row r="385" spans="2:7" ht="38.25" x14ac:dyDescent="0.2">
      <c r="B385" s="53" t="s">
        <v>1902</v>
      </c>
      <c r="C385" s="53" t="s">
        <v>1901</v>
      </c>
      <c r="D385" s="63">
        <v>1151326</v>
      </c>
      <c r="E385" s="54"/>
      <c r="F385" s="52"/>
      <c r="G385" s="55"/>
    </row>
    <row r="386" spans="2:7" ht="38.25" x14ac:dyDescent="0.2">
      <c r="B386" s="53" t="s">
        <v>1902</v>
      </c>
      <c r="C386" s="53" t="s">
        <v>1901</v>
      </c>
      <c r="D386" s="63">
        <v>1570000</v>
      </c>
      <c r="E386" s="54"/>
      <c r="F386" s="52"/>
      <c r="G386" s="55"/>
    </row>
    <row r="387" spans="2:7" ht="38.25" x14ac:dyDescent="0.2">
      <c r="B387" s="53" t="s">
        <v>1903</v>
      </c>
      <c r="C387" s="53" t="s">
        <v>1901</v>
      </c>
      <c r="D387" s="63">
        <v>1570000</v>
      </c>
      <c r="E387" s="54"/>
      <c r="F387" s="52"/>
      <c r="G387" s="55"/>
    </row>
    <row r="388" spans="2:7" ht="38.25" x14ac:dyDescent="0.2">
      <c r="B388" s="53" t="s">
        <v>1900</v>
      </c>
      <c r="C388" s="53" t="s">
        <v>1901</v>
      </c>
      <c r="D388" s="63">
        <v>1570000</v>
      </c>
      <c r="E388" s="54"/>
      <c r="F388" s="52"/>
      <c r="G388" s="55"/>
    </row>
    <row r="389" spans="2:7" ht="38.25" x14ac:dyDescent="0.2">
      <c r="B389" s="53" t="s">
        <v>1902</v>
      </c>
      <c r="C389" s="53" t="s">
        <v>1901</v>
      </c>
      <c r="D389" s="63">
        <v>1570000</v>
      </c>
      <c r="E389" s="54"/>
      <c r="F389" s="52"/>
      <c r="G389" s="55"/>
    </row>
    <row r="390" spans="2:7" x14ac:dyDescent="0.2">
      <c r="B390" s="53" t="s">
        <v>1904</v>
      </c>
      <c r="C390" s="53" t="s">
        <v>1905</v>
      </c>
      <c r="D390" s="63">
        <v>13750000</v>
      </c>
      <c r="E390" s="54"/>
      <c r="F390" s="52"/>
      <c r="G390" s="55"/>
    </row>
    <row r="391" spans="2:7" x14ac:dyDescent="0.2">
      <c r="B391" s="53" t="s">
        <v>1904</v>
      </c>
      <c r="C391" s="53" t="s">
        <v>1905</v>
      </c>
      <c r="D391" s="63">
        <v>13750000</v>
      </c>
      <c r="E391" s="54"/>
      <c r="F391" s="52"/>
      <c r="G391" s="55"/>
    </row>
    <row r="392" spans="2:7" ht="25.5" x14ac:dyDescent="0.2">
      <c r="B392" s="53" t="s">
        <v>813</v>
      </c>
      <c r="C392" s="53" t="s">
        <v>1906</v>
      </c>
      <c r="D392" s="63">
        <v>13325000</v>
      </c>
      <c r="E392" s="54"/>
      <c r="F392" s="52"/>
      <c r="G392" s="55"/>
    </row>
    <row r="393" spans="2:7" ht="25.5" x14ac:dyDescent="0.2">
      <c r="B393" s="53" t="s">
        <v>813</v>
      </c>
      <c r="C393" s="53" t="s">
        <v>1906</v>
      </c>
      <c r="D393" s="63">
        <v>13325000</v>
      </c>
      <c r="E393" s="54"/>
      <c r="F393" s="52"/>
      <c r="G393" s="55"/>
    </row>
    <row r="394" spans="2:7" ht="25.5" x14ac:dyDescent="0.2">
      <c r="B394" s="53" t="s">
        <v>1907</v>
      </c>
      <c r="C394" s="53" t="s">
        <v>1908</v>
      </c>
      <c r="D394" s="63">
        <v>7626413</v>
      </c>
      <c r="E394" s="54"/>
      <c r="F394" s="52"/>
      <c r="G394" s="55"/>
    </row>
    <row r="395" spans="2:7" ht="25.5" x14ac:dyDescent="0.2">
      <c r="B395" s="53" t="s">
        <v>1907</v>
      </c>
      <c r="C395" s="53" t="s">
        <v>1908</v>
      </c>
      <c r="D395" s="63">
        <v>9151695</v>
      </c>
      <c r="E395" s="54"/>
      <c r="F395" s="52"/>
      <c r="G395" s="55"/>
    </row>
    <row r="396" spans="2:7" ht="25.5" x14ac:dyDescent="0.2">
      <c r="B396" s="53" t="s">
        <v>1907</v>
      </c>
      <c r="C396" s="53" t="s">
        <v>1909</v>
      </c>
      <c r="D396" s="63">
        <v>11825000</v>
      </c>
      <c r="E396" s="54"/>
      <c r="F396" s="52"/>
      <c r="G396" s="55"/>
    </row>
    <row r="397" spans="2:7" ht="25.5" x14ac:dyDescent="0.2">
      <c r="B397" s="53" t="s">
        <v>1907</v>
      </c>
      <c r="C397" s="53" t="s">
        <v>1909</v>
      </c>
      <c r="D397" s="63">
        <v>14190000</v>
      </c>
      <c r="E397" s="54"/>
      <c r="F397" s="52"/>
      <c r="G397" s="55"/>
    </row>
    <row r="398" spans="2:7" ht="25.5" x14ac:dyDescent="0.2">
      <c r="B398" s="53" t="s">
        <v>1907</v>
      </c>
      <c r="C398" s="53" t="s">
        <v>1909</v>
      </c>
      <c r="D398" s="63">
        <v>11825000</v>
      </c>
      <c r="E398" s="54"/>
      <c r="F398" s="52"/>
      <c r="G398" s="55"/>
    </row>
    <row r="399" spans="2:7" ht="25.5" x14ac:dyDescent="0.2">
      <c r="B399" s="53" t="s">
        <v>1910</v>
      </c>
      <c r="C399" s="53" t="s">
        <v>1015</v>
      </c>
      <c r="D399" s="63">
        <v>9024125</v>
      </c>
      <c r="E399" s="54"/>
      <c r="F399" s="52"/>
      <c r="G399" s="55"/>
    </row>
    <row r="400" spans="2:7" ht="25.5" x14ac:dyDescent="0.2">
      <c r="B400" s="53" t="s">
        <v>1910</v>
      </c>
      <c r="C400" s="53" t="s">
        <v>1015</v>
      </c>
      <c r="D400" s="63">
        <v>13006954</v>
      </c>
      <c r="E400" s="54"/>
      <c r="F400" s="52"/>
      <c r="G400" s="55"/>
    </row>
    <row r="401" spans="2:7" ht="25.5" x14ac:dyDescent="0.2">
      <c r="B401" s="53" t="s">
        <v>1907</v>
      </c>
      <c r="C401" s="53" t="s">
        <v>966</v>
      </c>
      <c r="D401" s="63">
        <v>7596750</v>
      </c>
      <c r="E401" s="54"/>
      <c r="F401" s="52"/>
      <c r="G401" s="55"/>
    </row>
    <row r="402" spans="2:7" ht="25.5" x14ac:dyDescent="0.2">
      <c r="B402" s="53" t="s">
        <v>1907</v>
      </c>
      <c r="C402" s="53" t="s">
        <v>966</v>
      </c>
      <c r="D402" s="63">
        <v>9116100</v>
      </c>
      <c r="E402" s="54"/>
      <c r="F402" s="52"/>
      <c r="G402" s="55"/>
    </row>
    <row r="403" spans="2:7" ht="25.5" x14ac:dyDescent="0.2">
      <c r="B403" s="53" t="s">
        <v>1907</v>
      </c>
      <c r="C403" s="53" t="s">
        <v>966</v>
      </c>
      <c r="D403" s="63">
        <v>3600000</v>
      </c>
      <c r="E403" s="54"/>
      <c r="F403" s="52"/>
      <c r="G403" s="55"/>
    </row>
    <row r="404" spans="2:7" ht="25.5" x14ac:dyDescent="0.2">
      <c r="B404" s="53" t="s">
        <v>1907</v>
      </c>
      <c r="C404" s="53" t="s">
        <v>967</v>
      </c>
      <c r="D404" s="63">
        <v>9700625</v>
      </c>
      <c r="E404" s="54"/>
      <c r="F404" s="52"/>
      <c r="G404" s="55"/>
    </row>
    <row r="405" spans="2:7" ht="25.5" x14ac:dyDescent="0.2">
      <c r="B405" s="53" t="s">
        <v>1907</v>
      </c>
      <c r="C405" s="53" t="s">
        <v>967</v>
      </c>
      <c r="D405" s="63">
        <v>11640750</v>
      </c>
      <c r="E405" s="54"/>
      <c r="F405" s="52"/>
      <c r="G405" s="55"/>
    </row>
    <row r="406" spans="2:7" ht="25.5" x14ac:dyDescent="0.2">
      <c r="B406" s="53" t="s">
        <v>1907</v>
      </c>
      <c r="C406" s="53" t="s">
        <v>967</v>
      </c>
      <c r="D406" s="63">
        <v>4050000</v>
      </c>
      <c r="E406" s="54"/>
      <c r="F406" s="52"/>
      <c r="G406" s="55"/>
    </row>
    <row r="407" spans="2:7" ht="25.5" x14ac:dyDescent="0.2">
      <c r="B407" s="53" t="s">
        <v>1907</v>
      </c>
      <c r="C407" s="53" t="s">
        <v>969</v>
      </c>
      <c r="D407" s="63">
        <v>12692625</v>
      </c>
      <c r="E407" s="54"/>
      <c r="F407" s="52"/>
      <c r="G407" s="55"/>
    </row>
    <row r="408" spans="2:7" ht="25.5" x14ac:dyDescent="0.2">
      <c r="B408" s="53" t="s">
        <v>1907</v>
      </c>
      <c r="C408" s="53" t="s">
        <v>969</v>
      </c>
      <c r="D408" s="63">
        <v>15231150</v>
      </c>
      <c r="E408" s="54"/>
      <c r="F408" s="52"/>
      <c r="G408" s="55"/>
    </row>
    <row r="409" spans="2:7" ht="25.5" x14ac:dyDescent="0.2">
      <c r="B409" s="53" t="s">
        <v>1907</v>
      </c>
      <c r="C409" s="53" t="s">
        <v>969</v>
      </c>
      <c r="D409" s="63">
        <v>4365000</v>
      </c>
      <c r="E409" s="54"/>
      <c r="F409" s="52"/>
      <c r="G409" s="55"/>
    </row>
    <row r="410" spans="2:7" ht="25.5" x14ac:dyDescent="0.2">
      <c r="B410" s="53" t="s">
        <v>1911</v>
      </c>
      <c r="C410" s="53" t="s">
        <v>968</v>
      </c>
      <c r="D410" s="63">
        <v>11250000</v>
      </c>
      <c r="E410" s="54"/>
      <c r="F410" s="52"/>
      <c r="G410" s="55"/>
    </row>
    <row r="411" spans="2:7" ht="25.5" x14ac:dyDescent="0.2">
      <c r="B411" s="53" t="s">
        <v>1911</v>
      </c>
      <c r="C411" s="53" t="s">
        <v>968</v>
      </c>
      <c r="D411" s="63">
        <v>13500000</v>
      </c>
      <c r="E411" s="54"/>
      <c r="F411" s="52"/>
      <c r="G411" s="55"/>
    </row>
    <row r="412" spans="2:7" ht="25.5" x14ac:dyDescent="0.2">
      <c r="B412" s="53" t="s">
        <v>1907</v>
      </c>
      <c r="C412" s="53" t="s">
        <v>971</v>
      </c>
      <c r="D412" s="63">
        <v>15375000</v>
      </c>
      <c r="E412" s="54"/>
      <c r="F412" s="52"/>
      <c r="G412" s="55"/>
    </row>
    <row r="413" spans="2:7" ht="25.5" x14ac:dyDescent="0.2">
      <c r="B413" s="53" t="s">
        <v>1907</v>
      </c>
      <c r="C413" s="53" t="s">
        <v>971</v>
      </c>
      <c r="D413" s="63">
        <v>5460448</v>
      </c>
      <c r="E413" s="54"/>
      <c r="F413" s="52"/>
      <c r="G413" s="55"/>
    </row>
    <row r="414" spans="2:7" ht="25.5" x14ac:dyDescent="0.2">
      <c r="B414" s="53" t="s">
        <v>1912</v>
      </c>
      <c r="C414" s="53" t="s">
        <v>1913</v>
      </c>
      <c r="D414" s="63">
        <v>2918400</v>
      </c>
      <c r="E414" s="54"/>
      <c r="F414" s="52"/>
      <c r="G414" s="55"/>
    </row>
    <row r="415" spans="2:7" ht="25.5" x14ac:dyDescent="0.2">
      <c r="B415" s="53" t="s">
        <v>1912</v>
      </c>
      <c r="C415" s="53" t="s">
        <v>1913</v>
      </c>
      <c r="D415" s="63">
        <v>2918400</v>
      </c>
      <c r="E415" s="54"/>
      <c r="F415" s="52"/>
      <c r="G415" s="55"/>
    </row>
    <row r="416" spans="2:7" ht="25.5" x14ac:dyDescent="0.2">
      <c r="B416" s="53" t="s">
        <v>1912</v>
      </c>
      <c r="C416" s="53" t="s">
        <v>1913</v>
      </c>
      <c r="D416" s="63">
        <v>2918400</v>
      </c>
      <c r="E416" s="54"/>
      <c r="F416" s="52"/>
      <c r="G416" s="55"/>
    </row>
    <row r="417" spans="2:7" ht="25.5" x14ac:dyDescent="0.2">
      <c r="B417" s="53" t="s">
        <v>1912</v>
      </c>
      <c r="C417" s="53" t="s">
        <v>1913</v>
      </c>
      <c r="D417" s="63">
        <v>2918400</v>
      </c>
      <c r="E417" s="54"/>
      <c r="F417" s="52"/>
      <c r="G417" s="55"/>
    </row>
    <row r="418" spans="2:7" ht="25.5" x14ac:dyDescent="0.2">
      <c r="B418" s="53" t="s">
        <v>1912</v>
      </c>
      <c r="C418" s="53" t="s">
        <v>1913</v>
      </c>
      <c r="D418" s="63">
        <v>2918400</v>
      </c>
      <c r="E418" s="54"/>
      <c r="F418" s="52"/>
      <c r="G418" s="55"/>
    </row>
    <row r="419" spans="2:7" ht="25.5" x14ac:dyDescent="0.2">
      <c r="B419" s="53" t="s">
        <v>1912</v>
      </c>
      <c r="C419" s="53" t="s">
        <v>1913</v>
      </c>
      <c r="D419" s="63">
        <v>2918400</v>
      </c>
      <c r="E419" s="54"/>
      <c r="F419" s="52"/>
      <c r="G419" s="55"/>
    </row>
    <row r="420" spans="2:7" ht="25.5" x14ac:dyDescent="0.2">
      <c r="B420" s="53" t="s">
        <v>1912</v>
      </c>
      <c r="C420" s="53" t="s">
        <v>1913</v>
      </c>
      <c r="D420" s="63">
        <v>2918400</v>
      </c>
      <c r="E420" s="54"/>
      <c r="F420" s="52"/>
      <c r="G420" s="55"/>
    </row>
    <row r="421" spans="2:7" ht="25.5" x14ac:dyDescent="0.2">
      <c r="B421" s="53" t="s">
        <v>1912</v>
      </c>
      <c r="C421" s="53" t="s">
        <v>1913</v>
      </c>
      <c r="D421" s="63">
        <v>2918400</v>
      </c>
      <c r="E421" s="54"/>
      <c r="F421" s="52"/>
      <c r="G421" s="55"/>
    </row>
    <row r="422" spans="2:7" ht="25.5" x14ac:dyDescent="0.2">
      <c r="B422" s="53" t="s">
        <v>1912</v>
      </c>
      <c r="C422" s="53" t="s">
        <v>1913</v>
      </c>
      <c r="D422" s="63">
        <v>2918400</v>
      </c>
      <c r="E422" s="54"/>
      <c r="F422" s="52"/>
      <c r="G422" s="55"/>
    </row>
    <row r="423" spans="2:7" ht="25.5" x14ac:dyDescent="0.2">
      <c r="B423" s="53" t="s">
        <v>1912</v>
      </c>
      <c r="C423" s="53" t="s">
        <v>185</v>
      </c>
      <c r="D423" s="63">
        <v>2292000</v>
      </c>
      <c r="E423" s="54"/>
      <c r="F423" s="52"/>
      <c r="G423" s="55"/>
    </row>
    <row r="424" spans="2:7" ht="25.5" x14ac:dyDescent="0.2">
      <c r="B424" s="53" t="s">
        <v>1912</v>
      </c>
      <c r="C424" s="53" t="s">
        <v>185</v>
      </c>
      <c r="D424" s="63">
        <v>2292000</v>
      </c>
      <c r="E424" s="54"/>
      <c r="F424" s="52"/>
      <c r="G424" s="55"/>
    </row>
    <row r="425" spans="2:7" ht="25.5" x14ac:dyDescent="0.2">
      <c r="B425" s="53" t="s">
        <v>1914</v>
      </c>
      <c r="C425" s="53" t="s">
        <v>158</v>
      </c>
      <c r="D425" s="63">
        <v>1100000</v>
      </c>
      <c r="E425" s="54"/>
      <c r="F425" s="52"/>
      <c r="G425" s="55"/>
    </row>
    <row r="426" spans="2:7" x14ac:dyDescent="0.2">
      <c r="B426" s="53" t="s">
        <v>1915</v>
      </c>
      <c r="C426" s="53" t="s">
        <v>158</v>
      </c>
      <c r="D426" s="63">
        <v>850000</v>
      </c>
      <c r="E426" s="54"/>
      <c r="F426" s="52"/>
      <c r="G426" s="55"/>
    </row>
    <row r="427" spans="2:7" ht="25.5" x14ac:dyDescent="0.2">
      <c r="B427" s="53" t="s">
        <v>1914</v>
      </c>
      <c r="C427" s="53" t="s">
        <v>158</v>
      </c>
      <c r="D427" s="63">
        <v>1100000</v>
      </c>
      <c r="E427" s="54"/>
      <c r="F427" s="52"/>
      <c r="G427" s="55"/>
    </row>
    <row r="428" spans="2:7" ht="25.5" x14ac:dyDescent="0.2">
      <c r="B428" s="53" t="s">
        <v>1914</v>
      </c>
      <c r="C428" s="53" t="s">
        <v>158</v>
      </c>
      <c r="D428" s="63">
        <v>1100000</v>
      </c>
      <c r="E428" s="54"/>
      <c r="F428" s="52"/>
      <c r="G428" s="55"/>
    </row>
    <row r="429" spans="2:7" ht="25.5" x14ac:dyDescent="0.2">
      <c r="B429" s="53" t="s">
        <v>1914</v>
      </c>
      <c r="C429" s="53" t="s">
        <v>158</v>
      </c>
      <c r="D429" s="63">
        <v>1100000</v>
      </c>
      <c r="E429" s="54"/>
      <c r="F429" s="52"/>
      <c r="G429" s="55"/>
    </row>
    <row r="430" spans="2:7" ht="25.5" x14ac:dyDescent="0.2">
      <c r="B430" s="53" t="s">
        <v>1914</v>
      </c>
      <c r="C430" s="53" t="s">
        <v>158</v>
      </c>
      <c r="D430" s="63">
        <v>1100000</v>
      </c>
      <c r="E430" s="54"/>
      <c r="F430" s="52"/>
      <c r="G430" s="55"/>
    </row>
    <row r="431" spans="2:7" ht="25.5" x14ac:dyDescent="0.2">
      <c r="B431" s="53" t="s">
        <v>1914</v>
      </c>
      <c r="C431" s="53" t="s">
        <v>158</v>
      </c>
      <c r="D431" s="63">
        <v>1100000</v>
      </c>
      <c r="E431" s="54"/>
      <c r="F431" s="52"/>
      <c r="G431" s="55"/>
    </row>
    <row r="432" spans="2:7" ht="25.5" x14ac:dyDescent="0.2">
      <c r="B432" s="53" t="s">
        <v>1914</v>
      </c>
      <c r="C432" s="53" t="s">
        <v>158</v>
      </c>
      <c r="D432" s="63">
        <v>1100000</v>
      </c>
      <c r="E432" s="54"/>
      <c r="F432" s="52"/>
      <c r="G432" s="55"/>
    </row>
    <row r="433" spans="2:7" ht="25.5" x14ac:dyDescent="0.2">
      <c r="B433" s="53" t="s">
        <v>1914</v>
      </c>
      <c r="C433" s="53" t="s">
        <v>158</v>
      </c>
      <c r="D433" s="63">
        <v>1100000</v>
      </c>
      <c r="E433" s="54"/>
      <c r="F433" s="52"/>
      <c r="G433" s="55"/>
    </row>
    <row r="434" spans="2:7" ht="25.5" x14ac:dyDescent="0.2">
      <c r="B434" s="53" t="s">
        <v>1914</v>
      </c>
      <c r="C434" s="53" t="s">
        <v>158</v>
      </c>
      <c r="D434" s="63">
        <v>1100000</v>
      </c>
      <c r="E434" s="54"/>
      <c r="F434" s="52"/>
      <c r="G434" s="55"/>
    </row>
    <row r="435" spans="2:7" ht="25.5" x14ac:dyDescent="0.2">
      <c r="B435" s="53" t="s">
        <v>1914</v>
      </c>
      <c r="C435" s="53" t="s">
        <v>158</v>
      </c>
      <c r="D435" s="63">
        <v>1100000</v>
      </c>
      <c r="E435" s="54"/>
      <c r="F435" s="52"/>
      <c r="G435" s="55"/>
    </row>
    <row r="436" spans="2:7" ht="25.5" x14ac:dyDescent="0.2">
      <c r="B436" s="53" t="s">
        <v>1914</v>
      </c>
      <c r="C436" s="53" t="s">
        <v>158</v>
      </c>
      <c r="D436" s="63">
        <v>1100000</v>
      </c>
      <c r="E436" s="54"/>
      <c r="F436" s="52"/>
      <c r="G436" s="55"/>
    </row>
    <row r="437" spans="2:7" ht="25.5" x14ac:dyDescent="0.2">
      <c r="B437" s="53" t="s">
        <v>1914</v>
      </c>
      <c r="C437" s="53" t="s">
        <v>158</v>
      </c>
      <c r="D437" s="63">
        <v>1100000</v>
      </c>
      <c r="E437" s="54"/>
      <c r="F437" s="52"/>
      <c r="G437" s="55"/>
    </row>
    <row r="438" spans="2:7" x14ac:dyDescent="0.2">
      <c r="B438" s="53" t="s">
        <v>1915</v>
      </c>
      <c r="C438" s="53" t="s">
        <v>158</v>
      </c>
      <c r="D438" s="63">
        <v>850000</v>
      </c>
      <c r="E438" s="54"/>
      <c r="F438" s="52"/>
      <c r="G438" s="55"/>
    </row>
    <row r="439" spans="2:7" x14ac:dyDescent="0.2">
      <c r="B439" s="53" t="s">
        <v>1915</v>
      </c>
      <c r="C439" s="53" t="s">
        <v>158</v>
      </c>
      <c r="D439" s="63">
        <v>850000</v>
      </c>
      <c r="E439" s="54"/>
      <c r="F439" s="52"/>
      <c r="G439" s="55"/>
    </row>
    <row r="440" spans="2:7" x14ac:dyDescent="0.2">
      <c r="B440" s="53" t="s">
        <v>1915</v>
      </c>
      <c r="C440" s="53" t="s">
        <v>158</v>
      </c>
      <c r="D440" s="63">
        <v>850000</v>
      </c>
      <c r="E440" s="54"/>
      <c r="F440" s="52"/>
      <c r="G440" s="55"/>
    </row>
    <row r="441" spans="2:7" x14ac:dyDescent="0.2">
      <c r="B441" s="53" t="s">
        <v>1915</v>
      </c>
      <c r="C441" s="53" t="s">
        <v>158</v>
      </c>
      <c r="D441" s="63">
        <v>850000</v>
      </c>
      <c r="E441" s="54"/>
      <c r="F441" s="52"/>
      <c r="G441" s="55"/>
    </row>
    <row r="442" spans="2:7" x14ac:dyDescent="0.2">
      <c r="B442" s="53" t="s">
        <v>1915</v>
      </c>
      <c r="C442" s="53" t="s">
        <v>158</v>
      </c>
      <c r="D442" s="63">
        <v>850000</v>
      </c>
      <c r="E442" s="54"/>
      <c r="F442" s="52"/>
      <c r="G442" s="55"/>
    </row>
    <row r="443" spans="2:7" x14ac:dyDescent="0.2">
      <c r="B443" s="53" t="s">
        <v>1915</v>
      </c>
      <c r="C443" s="53" t="s">
        <v>158</v>
      </c>
      <c r="D443" s="63">
        <v>850000</v>
      </c>
      <c r="E443" s="54"/>
      <c r="F443" s="52"/>
      <c r="G443" s="55"/>
    </row>
    <row r="444" spans="2:7" x14ac:dyDescent="0.2">
      <c r="B444" s="53" t="s">
        <v>1915</v>
      </c>
      <c r="C444" s="53" t="s">
        <v>158</v>
      </c>
      <c r="D444" s="63">
        <v>850000</v>
      </c>
      <c r="E444" s="54"/>
      <c r="F444" s="52"/>
      <c r="G444" s="55"/>
    </row>
    <row r="445" spans="2:7" x14ac:dyDescent="0.2">
      <c r="B445" s="53" t="s">
        <v>1915</v>
      </c>
      <c r="C445" s="53" t="s">
        <v>158</v>
      </c>
      <c r="D445" s="63">
        <v>850000</v>
      </c>
      <c r="E445" s="54"/>
      <c r="F445" s="52"/>
      <c r="G445" s="55"/>
    </row>
    <row r="446" spans="2:7" x14ac:dyDescent="0.2">
      <c r="B446" s="53" t="s">
        <v>1915</v>
      </c>
      <c r="C446" s="53" t="s">
        <v>158</v>
      </c>
      <c r="D446" s="63">
        <v>850000</v>
      </c>
      <c r="E446" s="54"/>
      <c r="F446" s="52"/>
      <c r="G446" s="55"/>
    </row>
    <row r="447" spans="2:7" x14ac:dyDescent="0.2">
      <c r="B447" s="53" t="s">
        <v>1915</v>
      </c>
      <c r="C447" s="53" t="s">
        <v>158</v>
      </c>
      <c r="D447" s="63">
        <v>850000</v>
      </c>
      <c r="E447" s="54"/>
      <c r="F447" s="52"/>
      <c r="G447" s="55"/>
    </row>
    <row r="448" spans="2:7" x14ac:dyDescent="0.2">
      <c r="B448" s="53" t="s">
        <v>1915</v>
      </c>
      <c r="C448" s="53" t="s">
        <v>158</v>
      </c>
      <c r="D448" s="63">
        <v>850000</v>
      </c>
      <c r="E448" s="54"/>
      <c r="F448" s="52"/>
      <c r="G448" s="55"/>
    </row>
    <row r="449" spans="2:7" ht="25.5" x14ac:dyDescent="0.2">
      <c r="B449" s="53" t="s">
        <v>1916</v>
      </c>
      <c r="C449" s="53" t="s">
        <v>1917</v>
      </c>
      <c r="D449" s="63">
        <v>17625000</v>
      </c>
      <c r="E449" s="54"/>
      <c r="F449" s="52" t="s">
        <v>1918</v>
      </c>
      <c r="G449" s="55"/>
    </row>
    <row r="450" spans="2:7" ht="25.5" x14ac:dyDescent="0.2">
      <c r="B450" s="53" t="s">
        <v>1916</v>
      </c>
      <c r="C450" s="53" t="s">
        <v>1917</v>
      </c>
      <c r="D450" s="63">
        <v>18171000</v>
      </c>
      <c r="E450" s="54"/>
      <c r="F450" s="52" t="s">
        <v>1918</v>
      </c>
      <c r="G450" s="55"/>
    </row>
    <row r="451" spans="2:7" ht="25.5" x14ac:dyDescent="0.2">
      <c r="B451" s="53" t="s">
        <v>813</v>
      </c>
      <c r="C451" s="53" t="s">
        <v>1919</v>
      </c>
      <c r="D451" s="63">
        <v>7216750</v>
      </c>
      <c r="E451" s="54"/>
      <c r="F451" s="52">
        <v>9</v>
      </c>
      <c r="G451" s="55"/>
    </row>
    <row r="452" spans="2:7" ht="25.5" x14ac:dyDescent="0.2">
      <c r="B452" s="53" t="s">
        <v>813</v>
      </c>
      <c r="C452" s="53" t="s">
        <v>1919</v>
      </c>
      <c r="D452" s="63">
        <v>4330050</v>
      </c>
      <c r="E452" s="54"/>
      <c r="F452" s="52">
        <v>9</v>
      </c>
      <c r="G452" s="55"/>
    </row>
    <row r="453" spans="2:7" ht="25.5" x14ac:dyDescent="0.2">
      <c r="B453" s="53" t="s">
        <v>1920</v>
      </c>
      <c r="C453" s="53" t="s">
        <v>956</v>
      </c>
      <c r="D453" s="63">
        <v>9444444</v>
      </c>
      <c r="E453" s="54"/>
      <c r="F453" s="52"/>
      <c r="G453" s="55"/>
    </row>
    <row r="454" spans="2:7" x14ac:dyDescent="0.2">
      <c r="B454" s="53" t="s">
        <v>1841</v>
      </c>
      <c r="C454" s="53" t="s">
        <v>956</v>
      </c>
      <c r="D454" s="63">
        <v>3110000</v>
      </c>
      <c r="E454" s="54"/>
      <c r="F454" s="52"/>
      <c r="G454" s="55"/>
    </row>
    <row r="455" spans="2:7" x14ac:dyDescent="0.2">
      <c r="B455" s="53" t="s">
        <v>1841</v>
      </c>
      <c r="C455" s="53" t="s">
        <v>956</v>
      </c>
      <c r="D455" s="63">
        <v>3110000</v>
      </c>
      <c r="E455" s="54"/>
      <c r="F455" s="52"/>
      <c r="G455" s="55"/>
    </row>
    <row r="456" spans="2:7" ht="25.5" x14ac:dyDescent="0.2">
      <c r="B456" s="53" t="s">
        <v>1907</v>
      </c>
      <c r="C456" s="53" t="s">
        <v>160</v>
      </c>
      <c r="D456" s="63">
        <v>8935500</v>
      </c>
      <c r="E456" s="54">
        <v>798</v>
      </c>
      <c r="F456" s="52">
        <v>798</v>
      </c>
      <c r="G456" s="55"/>
    </row>
    <row r="457" spans="2:7" ht="25.5" x14ac:dyDescent="0.2">
      <c r="B457" s="53" t="s">
        <v>1916</v>
      </c>
      <c r="C457" s="53" t="s">
        <v>996</v>
      </c>
      <c r="D457" s="63">
        <v>16750000</v>
      </c>
      <c r="E457" s="54"/>
      <c r="F457" s="52" t="s">
        <v>1921</v>
      </c>
      <c r="G457" s="55"/>
    </row>
    <row r="458" spans="2:7" x14ac:dyDescent="0.2">
      <c r="B458" s="53" t="s">
        <v>1904</v>
      </c>
      <c r="C458" s="53" t="s">
        <v>984</v>
      </c>
      <c r="D458" s="63">
        <v>23335300</v>
      </c>
      <c r="E458" s="54"/>
      <c r="F458" s="52"/>
      <c r="G458" s="55"/>
    </row>
    <row r="459" spans="2:7" x14ac:dyDescent="0.2">
      <c r="B459" s="53" t="s">
        <v>1904</v>
      </c>
      <c r="C459" s="53" t="s">
        <v>984</v>
      </c>
      <c r="D459" s="63">
        <v>14763200</v>
      </c>
      <c r="E459" s="54"/>
      <c r="F459" s="52"/>
      <c r="G459" s="55"/>
    </row>
    <row r="460" spans="2:7" ht="38.25" x14ac:dyDescent="0.2">
      <c r="B460" s="53" t="s">
        <v>1922</v>
      </c>
      <c r="C460" s="53" t="s">
        <v>981</v>
      </c>
      <c r="D460" s="63">
        <v>1200000</v>
      </c>
      <c r="E460" s="54"/>
      <c r="F460" s="52"/>
      <c r="G460" s="55"/>
    </row>
    <row r="461" spans="2:7" ht="38.25" x14ac:dyDescent="0.2">
      <c r="B461" s="53" t="s">
        <v>1922</v>
      </c>
      <c r="C461" s="53" t="s">
        <v>981</v>
      </c>
      <c r="D461" s="63">
        <v>1200000</v>
      </c>
      <c r="E461" s="54"/>
      <c r="F461" s="52"/>
      <c r="G461" s="55"/>
    </row>
    <row r="462" spans="2:7" ht="38.25" x14ac:dyDescent="0.2">
      <c r="B462" s="53" t="s">
        <v>1922</v>
      </c>
      <c r="C462" s="53" t="s">
        <v>981</v>
      </c>
      <c r="D462" s="63">
        <v>1200000</v>
      </c>
      <c r="E462" s="54"/>
      <c r="F462" s="52"/>
      <c r="G462" s="55"/>
    </row>
    <row r="463" spans="2:7" ht="38.25" x14ac:dyDescent="0.2">
      <c r="B463" s="53" t="s">
        <v>1922</v>
      </c>
      <c r="C463" s="53" t="s">
        <v>981</v>
      </c>
      <c r="D463" s="63">
        <v>1200000</v>
      </c>
      <c r="E463" s="54"/>
      <c r="F463" s="52"/>
      <c r="G463" s="55"/>
    </row>
    <row r="464" spans="2:7" ht="38.25" x14ac:dyDescent="0.2">
      <c r="B464" s="53" t="s">
        <v>1922</v>
      </c>
      <c r="C464" s="53" t="s">
        <v>981</v>
      </c>
      <c r="D464" s="63">
        <v>1200000</v>
      </c>
      <c r="E464" s="54"/>
      <c r="F464" s="52"/>
      <c r="G464" s="55"/>
    </row>
    <row r="465" spans="2:7" ht="38.25" x14ac:dyDescent="0.2">
      <c r="B465" s="53" t="s">
        <v>1922</v>
      </c>
      <c r="C465" s="53" t="s">
        <v>981</v>
      </c>
      <c r="D465" s="63">
        <v>1200000</v>
      </c>
      <c r="E465" s="54"/>
      <c r="F465" s="52"/>
      <c r="G465" s="55"/>
    </row>
    <row r="466" spans="2:7" ht="38.25" x14ac:dyDescent="0.2">
      <c r="B466" s="53" t="s">
        <v>1922</v>
      </c>
      <c r="C466" s="53" t="s">
        <v>981</v>
      </c>
      <c r="D466" s="63">
        <v>1200000</v>
      </c>
      <c r="E466" s="54"/>
      <c r="F466" s="52"/>
      <c r="G466" s="55"/>
    </row>
    <row r="467" spans="2:7" ht="38.25" x14ac:dyDescent="0.2">
      <c r="B467" s="53" t="s">
        <v>1922</v>
      </c>
      <c r="C467" s="53" t="s">
        <v>981</v>
      </c>
      <c r="D467" s="63">
        <v>1200000</v>
      </c>
      <c r="E467" s="54"/>
      <c r="F467" s="52"/>
      <c r="G467" s="55"/>
    </row>
    <row r="468" spans="2:7" ht="38.25" x14ac:dyDescent="0.2">
      <c r="B468" s="53" t="s">
        <v>1922</v>
      </c>
      <c r="C468" s="53" t="s">
        <v>981</v>
      </c>
      <c r="D468" s="63">
        <v>1200000</v>
      </c>
      <c r="E468" s="54"/>
      <c r="F468" s="52"/>
      <c r="G468" s="55"/>
    </row>
    <row r="469" spans="2:7" ht="38.25" x14ac:dyDescent="0.2">
      <c r="B469" s="53" t="s">
        <v>1923</v>
      </c>
      <c r="C469" s="53" t="s">
        <v>981</v>
      </c>
      <c r="D469" s="63">
        <v>1200000</v>
      </c>
      <c r="E469" s="54"/>
      <c r="F469" s="52"/>
      <c r="G469" s="55"/>
    </row>
    <row r="470" spans="2:7" ht="38.25" x14ac:dyDescent="0.2">
      <c r="B470" s="53" t="s">
        <v>1922</v>
      </c>
      <c r="C470" s="53" t="s">
        <v>981</v>
      </c>
      <c r="D470" s="63">
        <v>1200000</v>
      </c>
      <c r="E470" s="54"/>
      <c r="F470" s="52"/>
      <c r="G470" s="55"/>
    </row>
    <row r="471" spans="2:7" ht="38.25" x14ac:dyDescent="0.2">
      <c r="B471" s="53" t="s">
        <v>1923</v>
      </c>
      <c r="C471" s="53" t="s">
        <v>981</v>
      </c>
      <c r="D471" s="63">
        <v>1200000</v>
      </c>
      <c r="E471" s="54"/>
      <c r="F471" s="52"/>
      <c r="G471" s="55"/>
    </row>
    <row r="472" spans="2:7" ht="25.5" x14ac:dyDescent="0.2">
      <c r="B472" s="53" t="s">
        <v>1924</v>
      </c>
      <c r="C472" s="53" t="s">
        <v>992</v>
      </c>
      <c r="D472" s="63">
        <v>1200000</v>
      </c>
      <c r="E472" s="54"/>
      <c r="F472" s="52"/>
      <c r="G472" s="55"/>
    </row>
    <row r="473" spans="2:7" ht="25.5" x14ac:dyDescent="0.2">
      <c r="B473" s="53" t="s">
        <v>1924</v>
      </c>
      <c r="C473" s="53" t="s">
        <v>992</v>
      </c>
      <c r="D473" s="63">
        <v>1200000</v>
      </c>
      <c r="E473" s="54"/>
      <c r="F473" s="52"/>
      <c r="G473" s="55"/>
    </row>
    <row r="474" spans="2:7" ht="25.5" x14ac:dyDescent="0.2">
      <c r="B474" s="53" t="s">
        <v>1924</v>
      </c>
      <c r="C474" s="53" t="s">
        <v>992</v>
      </c>
      <c r="D474" s="63">
        <v>1200000</v>
      </c>
      <c r="E474" s="54"/>
      <c r="F474" s="52"/>
      <c r="G474" s="55"/>
    </row>
    <row r="475" spans="2:7" ht="25.5" x14ac:dyDescent="0.2">
      <c r="B475" s="53" t="s">
        <v>1924</v>
      </c>
      <c r="C475" s="53" t="s">
        <v>992</v>
      </c>
      <c r="D475" s="63">
        <v>1200000</v>
      </c>
      <c r="E475" s="54"/>
      <c r="F475" s="52"/>
      <c r="G475" s="55"/>
    </row>
    <row r="476" spans="2:7" ht="25.5" x14ac:dyDescent="0.2">
      <c r="B476" s="53" t="s">
        <v>1924</v>
      </c>
      <c r="C476" s="53" t="s">
        <v>992</v>
      </c>
      <c r="D476" s="63">
        <v>1200000</v>
      </c>
      <c r="E476" s="54"/>
      <c r="F476" s="52"/>
      <c r="G476" s="55"/>
    </row>
    <row r="477" spans="2:7" ht="25.5" x14ac:dyDescent="0.2">
      <c r="B477" s="53" t="s">
        <v>1925</v>
      </c>
      <c r="C477" s="53" t="s">
        <v>992</v>
      </c>
      <c r="D477" s="63">
        <v>1200000</v>
      </c>
      <c r="E477" s="54"/>
      <c r="F477" s="52"/>
      <c r="G477" s="55"/>
    </row>
    <row r="478" spans="2:7" ht="25.5" x14ac:dyDescent="0.2">
      <c r="B478" s="53" t="s">
        <v>813</v>
      </c>
      <c r="C478" s="53" t="s">
        <v>1926</v>
      </c>
      <c r="D478" s="63">
        <v>12100000</v>
      </c>
      <c r="E478" s="54">
        <v>301508</v>
      </c>
      <c r="F478" s="52">
        <v>301508</v>
      </c>
      <c r="G478" s="55"/>
    </row>
    <row r="479" spans="2:7" ht="25.5" x14ac:dyDescent="0.2">
      <c r="B479" s="53" t="s">
        <v>813</v>
      </c>
      <c r="C479" s="53" t="s">
        <v>1926</v>
      </c>
      <c r="D479" s="63">
        <v>7260000</v>
      </c>
      <c r="E479" s="54">
        <v>301508</v>
      </c>
      <c r="F479" s="52">
        <v>301508</v>
      </c>
      <c r="G479" s="55"/>
    </row>
    <row r="480" spans="2:7" ht="38.25" x14ac:dyDescent="0.2">
      <c r="B480" s="53" t="s">
        <v>1861</v>
      </c>
      <c r="C480" s="53" t="s">
        <v>732</v>
      </c>
      <c r="D480" s="63">
        <v>4367000</v>
      </c>
      <c r="E480" s="54" t="s">
        <v>1927</v>
      </c>
      <c r="F480" s="52" t="s">
        <v>1928</v>
      </c>
      <c r="G480" s="55"/>
    </row>
    <row r="481" spans="2:7" ht="38.25" x14ac:dyDescent="0.2">
      <c r="B481" s="53" t="s">
        <v>1861</v>
      </c>
      <c r="C481" s="53" t="s">
        <v>733</v>
      </c>
      <c r="D481" s="63">
        <v>4914333</v>
      </c>
      <c r="E481" s="54" t="s">
        <v>1929</v>
      </c>
      <c r="F481" s="52" t="s">
        <v>1930</v>
      </c>
      <c r="G481" s="55"/>
    </row>
    <row r="482" spans="2:7" ht="25.5" x14ac:dyDescent="0.2">
      <c r="B482" s="53" t="s">
        <v>1907</v>
      </c>
      <c r="C482" s="53" t="s">
        <v>1931</v>
      </c>
      <c r="D482" s="63">
        <v>15531334</v>
      </c>
      <c r="E482" s="54">
        <v>1589</v>
      </c>
      <c r="F482" s="52">
        <v>1589</v>
      </c>
      <c r="G482" s="55"/>
    </row>
    <row r="483" spans="2:7" ht="25.5" x14ac:dyDescent="0.2">
      <c r="B483" s="53" t="s">
        <v>1907</v>
      </c>
      <c r="C483" s="53" t="s">
        <v>1931</v>
      </c>
      <c r="D483" s="63">
        <v>18637601</v>
      </c>
      <c r="E483" s="54">
        <v>1589</v>
      </c>
      <c r="F483" s="52">
        <v>1589</v>
      </c>
      <c r="G483" s="55"/>
    </row>
    <row r="484" spans="2:7" ht="25.5" x14ac:dyDescent="0.2">
      <c r="B484" s="53" t="s">
        <v>1932</v>
      </c>
      <c r="C484" s="53" t="s">
        <v>963</v>
      </c>
      <c r="D484" s="63">
        <v>2400000</v>
      </c>
      <c r="E484" s="54"/>
      <c r="F484" s="52"/>
      <c r="G484" s="55"/>
    </row>
    <row r="485" spans="2:7" ht="38.25" x14ac:dyDescent="0.2">
      <c r="B485" s="53" t="s">
        <v>1861</v>
      </c>
      <c r="C485" s="53" t="s">
        <v>985</v>
      </c>
      <c r="D485" s="63">
        <v>31706250</v>
      </c>
      <c r="E485" s="54">
        <v>4713</v>
      </c>
      <c r="F485" s="52">
        <v>1346</v>
      </c>
      <c r="G485" s="55"/>
    </row>
    <row r="486" spans="2:7" ht="51" x14ac:dyDescent="0.2">
      <c r="B486" s="53" t="s">
        <v>1933</v>
      </c>
      <c r="C486" s="53" t="s">
        <v>1934</v>
      </c>
      <c r="D486" s="63">
        <v>3630000</v>
      </c>
      <c r="E486" s="54"/>
      <c r="F486" s="52"/>
      <c r="G486" s="55"/>
    </row>
    <row r="487" spans="2:7" ht="25.5" x14ac:dyDescent="0.2">
      <c r="B487" s="53" t="s">
        <v>1935</v>
      </c>
      <c r="C487" s="53" t="s">
        <v>734</v>
      </c>
      <c r="D487" s="63">
        <v>1232000</v>
      </c>
      <c r="E487" s="54"/>
      <c r="F487" s="52"/>
      <c r="G487" s="55"/>
    </row>
    <row r="488" spans="2:7" x14ac:dyDescent="0.2">
      <c r="B488" s="53" t="s">
        <v>1936</v>
      </c>
      <c r="C488" s="53" t="s">
        <v>734</v>
      </c>
      <c r="D488" s="63">
        <v>1232000</v>
      </c>
      <c r="E488" s="54"/>
      <c r="F488" s="52"/>
      <c r="G488" s="55"/>
    </row>
    <row r="489" spans="2:7" ht="25.5" x14ac:dyDescent="0.2">
      <c r="B489" s="53" t="s">
        <v>1935</v>
      </c>
      <c r="C489" s="53" t="s">
        <v>734</v>
      </c>
      <c r="D489" s="63">
        <v>1232000</v>
      </c>
      <c r="E489" s="54"/>
      <c r="F489" s="52"/>
      <c r="G489" s="55"/>
    </row>
    <row r="490" spans="2:7" x14ac:dyDescent="0.2">
      <c r="B490" s="53" t="s">
        <v>1936</v>
      </c>
      <c r="C490" s="53" t="s">
        <v>734</v>
      </c>
      <c r="D490" s="63">
        <v>1232000</v>
      </c>
      <c r="E490" s="54"/>
      <c r="F490" s="52"/>
      <c r="G490" s="55"/>
    </row>
    <row r="491" spans="2:7" ht="25.5" x14ac:dyDescent="0.2">
      <c r="B491" s="53" t="s">
        <v>1937</v>
      </c>
      <c r="C491" s="53" t="s">
        <v>734</v>
      </c>
      <c r="D491" s="63">
        <v>1232000</v>
      </c>
      <c r="E491" s="54"/>
      <c r="F491" s="52"/>
      <c r="G491" s="55"/>
    </row>
    <row r="492" spans="2:7" x14ac:dyDescent="0.2">
      <c r="B492" s="53" t="s">
        <v>1936</v>
      </c>
      <c r="C492" s="53" t="s">
        <v>734</v>
      </c>
      <c r="D492" s="63">
        <v>1232000</v>
      </c>
      <c r="E492" s="54"/>
      <c r="F492" s="52"/>
      <c r="G492" s="55"/>
    </row>
    <row r="493" spans="2:7" x14ac:dyDescent="0.2">
      <c r="B493" s="53" t="s">
        <v>1936</v>
      </c>
      <c r="C493" s="53" t="s">
        <v>734</v>
      </c>
      <c r="D493" s="63">
        <v>1232000</v>
      </c>
      <c r="E493" s="54"/>
      <c r="F493" s="52"/>
      <c r="G493" s="55"/>
    </row>
    <row r="494" spans="2:7" ht="25.5" x14ac:dyDescent="0.2">
      <c r="B494" s="53" t="s">
        <v>1937</v>
      </c>
      <c r="C494" s="53" t="s">
        <v>734</v>
      </c>
      <c r="D494" s="63">
        <v>1232000</v>
      </c>
      <c r="E494" s="54"/>
      <c r="F494" s="52"/>
      <c r="G494" s="55"/>
    </row>
    <row r="495" spans="2:7" x14ac:dyDescent="0.2">
      <c r="B495" s="53" t="s">
        <v>1936</v>
      </c>
      <c r="C495" s="53" t="s">
        <v>734</v>
      </c>
      <c r="D495" s="63">
        <v>1232000</v>
      </c>
      <c r="E495" s="54"/>
      <c r="F495" s="52"/>
      <c r="G495" s="55"/>
    </row>
    <row r="496" spans="2:7" ht="25.5" x14ac:dyDescent="0.2">
      <c r="B496" s="53" t="s">
        <v>1935</v>
      </c>
      <c r="C496" s="53" t="s">
        <v>734</v>
      </c>
      <c r="D496" s="63">
        <v>1232000</v>
      </c>
      <c r="E496" s="54"/>
      <c r="F496" s="52"/>
      <c r="G496" s="55"/>
    </row>
    <row r="497" spans="2:7" ht="25.5" x14ac:dyDescent="0.2">
      <c r="B497" s="53" t="s">
        <v>1937</v>
      </c>
      <c r="C497" s="53" t="s">
        <v>734</v>
      </c>
      <c r="D497" s="63">
        <v>1232000</v>
      </c>
      <c r="E497" s="54"/>
      <c r="F497" s="52"/>
      <c r="G497" s="55"/>
    </row>
    <row r="498" spans="2:7" x14ac:dyDescent="0.2">
      <c r="B498" s="53" t="s">
        <v>1936</v>
      </c>
      <c r="C498" s="53" t="s">
        <v>734</v>
      </c>
      <c r="D498" s="63">
        <v>1232000</v>
      </c>
      <c r="E498" s="54"/>
      <c r="F498" s="52"/>
      <c r="G498" s="55"/>
    </row>
    <row r="499" spans="2:7" ht="25.5" x14ac:dyDescent="0.2">
      <c r="B499" s="53" t="s">
        <v>1935</v>
      </c>
      <c r="C499" s="53" t="s">
        <v>734</v>
      </c>
      <c r="D499" s="63">
        <v>1232000</v>
      </c>
      <c r="E499" s="54"/>
      <c r="F499" s="52"/>
      <c r="G499" s="55"/>
    </row>
    <row r="500" spans="2:7" ht="25.5" x14ac:dyDescent="0.2">
      <c r="B500" s="53" t="s">
        <v>1937</v>
      </c>
      <c r="C500" s="53" t="s">
        <v>734</v>
      </c>
      <c r="D500" s="63">
        <v>1232000</v>
      </c>
      <c r="E500" s="54"/>
      <c r="F500" s="52"/>
      <c r="G500" s="55"/>
    </row>
    <row r="501" spans="2:7" x14ac:dyDescent="0.2">
      <c r="B501" s="53" t="s">
        <v>1936</v>
      </c>
      <c r="C501" s="53" t="s">
        <v>734</v>
      </c>
      <c r="D501" s="63">
        <v>1232000</v>
      </c>
      <c r="E501" s="54"/>
      <c r="F501" s="52"/>
      <c r="G501" s="55"/>
    </row>
    <row r="502" spans="2:7" ht="25.5" x14ac:dyDescent="0.2">
      <c r="B502" s="53" t="s">
        <v>1935</v>
      </c>
      <c r="C502" s="53" t="s">
        <v>734</v>
      </c>
      <c r="D502" s="63">
        <v>1232000</v>
      </c>
      <c r="E502" s="54"/>
      <c r="F502" s="52"/>
      <c r="G502" s="55"/>
    </row>
    <row r="503" spans="2:7" ht="25.5" x14ac:dyDescent="0.2">
      <c r="B503" s="53" t="s">
        <v>1937</v>
      </c>
      <c r="C503" s="53" t="s">
        <v>734</v>
      </c>
      <c r="D503" s="63">
        <v>1232000</v>
      </c>
      <c r="E503" s="54"/>
      <c r="F503" s="52"/>
      <c r="G503" s="55"/>
    </row>
    <row r="504" spans="2:7" x14ac:dyDescent="0.2">
      <c r="B504" s="53" t="s">
        <v>1936</v>
      </c>
      <c r="C504" s="53" t="s">
        <v>734</v>
      </c>
      <c r="D504" s="63">
        <v>1232000</v>
      </c>
      <c r="E504" s="54"/>
      <c r="F504" s="52"/>
      <c r="G504" s="55"/>
    </row>
    <row r="505" spans="2:7" ht="25.5" x14ac:dyDescent="0.2">
      <c r="B505" s="53" t="s">
        <v>1938</v>
      </c>
      <c r="C505" s="53" t="s">
        <v>175</v>
      </c>
      <c r="D505" s="63">
        <v>900000</v>
      </c>
      <c r="E505" s="54"/>
      <c r="F505" s="52"/>
      <c r="G505" s="55"/>
    </row>
    <row r="506" spans="2:7" ht="25.5" x14ac:dyDescent="0.2">
      <c r="B506" s="53" t="s">
        <v>1938</v>
      </c>
      <c r="C506" s="53" t="s">
        <v>175</v>
      </c>
      <c r="D506" s="63">
        <v>900000</v>
      </c>
      <c r="E506" s="54"/>
      <c r="F506" s="52"/>
      <c r="G506" s="55"/>
    </row>
    <row r="507" spans="2:7" ht="25.5" x14ac:dyDescent="0.2">
      <c r="B507" s="53" t="s">
        <v>1939</v>
      </c>
      <c r="C507" s="53" t="s">
        <v>175</v>
      </c>
      <c r="D507" s="63">
        <v>1800000</v>
      </c>
      <c r="E507" s="54"/>
      <c r="F507" s="52"/>
      <c r="G507" s="55"/>
    </row>
    <row r="508" spans="2:7" ht="25.5" x14ac:dyDescent="0.2">
      <c r="B508" s="53" t="s">
        <v>1924</v>
      </c>
      <c r="C508" s="53" t="s">
        <v>1940</v>
      </c>
      <c r="D508" s="63">
        <v>1500000</v>
      </c>
      <c r="E508" s="54"/>
      <c r="F508" s="52"/>
      <c r="G508" s="55"/>
    </row>
    <row r="509" spans="2:7" ht="25.5" x14ac:dyDescent="0.2">
      <c r="B509" s="53" t="s">
        <v>1941</v>
      </c>
      <c r="C509" s="53" t="s">
        <v>735</v>
      </c>
      <c r="D509" s="63">
        <v>1320000</v>
      </c>
      <c r="E509" s="54"/>
      <c r="F509" s="52"/>
      <c r="G509" s="55"/>
    </row>
    <row r="510" spans="2:7" ht="25.5" x14ac:dyDescent="0.2">
      <c r="B510" s="53" t="s">
        <v>1941</v>
      </c>
      <c r="C510" s="53" t="s">
        <v>735</v>
      </c>
      <c r="D510" s="63">
        <v>1320000</v>
      </c>
      <c r="E510" s="54"/>
      <c r="F510" s="52"/>
      <c r="G510" s="55"/>
    </row>
    <row r="511" spans="2:7" ht="25.5" x14ac:dyDescent="0.2">
      <c r="B511" s="53" t="s">
        <v>1942</v>
      </c>
      <c r="C511" s="53" t="s">
        <v>736</v>
      </c>
      <c r="D511" s="63">
        <v>1111110</v>
      </c>
      <c r="E511" s="54"/>
      <c r="F511" s="52"/>
      <c r="G511" s="55"/>
    </row>
    <row r="512" spans="2:7" ht="25.5" x14ac:dyDescent="0.2">
      <c r="B512" s="53" t="s">
        <v>1942</v>
      </c>
      <c r="C512" s="53" t="s">
        <v>736</v>
      </c>
      <c r="D512" s="63">
        <v>1111110</v>
      </c>
      <c r="E512" s="54"/>
      <c r="F512" s="52"/>
      <c r="G512" s="55"/>
    </row>
    <row r="513" spans="2:7" ht="25.5" x14ac:dyDescent="0.2">
      <c r="B513" s="53" t="s">
        <v>1942</v>
      </c>
      <c r="C513" s="53" t="s">
        <v>736</v>
      </c>
      <c r="D513" s="63">
        <v>1111110</v>
      </c>
      <c r="E513" s="54"/>
      <c r="F513" s="52"/>
      <c r="G513" s="55"/>
    </row>
    <row r="514" spans="2:7" ht="25.5" x14ac:dyDescent="0.2">
      <c r="B514" s="53" t="s">
        <v>1943</v>
      </c>
      <c r="C514" s="53" t="s">
        <v>736</v>
      </c>
      <c r="D514" s="63">
        <v>1055555</v>
      </c>
      <c r="E514" s="54"/>
      <c r="F514" s="52"/>
      <c r="G514" s="55"/>
    </row>
    <row r="515" spans="2:7" ht="25.5" x14ac:dyDescent="0.2">
      <c r="B515" s="53" t="s">
        <v>1943</v>
      </c>
      <c r="C515" s="53" t="s">
        <v>736</v>
      </c>
      <c r="D515" s="63">
        <v>1055555</v>
      </c>
      <c r="E515" s="54"/>
      <c r="F515" s="52"/>
      <c r="G515" s="55"/>
    </row>
    <row r="516" spans="2:7" ht="25.5" x14ac:dyDescent="0.2">
      <c r="B516" s="53" t="s">
        <v>1943</v>
      </c>
      <c r="C516" s="53" t="s">
        <v>736</v>
      </c>
      <c r="D516" s="63">
        <v>1055555</v>
      </c>
      <c r="E516" s="54"/>
      <c r="F516" s="52"/>
      <c r="G516" s="55"/>
    </row>
    <row r="517" spans="2:7" ht="25.5" x14ac:dyDescent="0.2">
      <c r="B517" s="53" t="s">
        <v>1944</v>
      </c>
      <c r="C517" s="53" t="s">
        <v>182</v>
      </c>
      <c r="D517" s="63">
        <v>1200000</v>
      </c>
      <c r="E517" s="54"/>
      <c r="F517" s="52"/>
      <c r="G517" s="55"/>
    </row>
    <row r="518" spans="2:7" ht="25.5" x14ac:dyDescent="0.2">
      <c r="B518" s="53" t="s">
        <v>1944</v>
      </c>
      <c r="C518" s="53" t="s">
        <v>182</v>
      </c>
      <c r="D518" s="63">
        <v>1200000</v>
      </c>
      <c r="E518" s="54"/>
      <c r="F518" s="52"/>
      <c r="G518" s="55"/>
    </row>
    <row r="519" spans="2:7" ht="25.5" x14ac:dyDescent="0.2">
      <c r="B519" s="53" t="s">
        <v>1944</v>
      </c>
      <c r="C519" s="53" t="s">
        <v>182</v>
      </c>
      <c r="D519" s="63">
        <v>1200000</v>
      </c>
      <c r="E519" s="54"/>
      <c r="F519" s="52"/>
      <c r="G519" s="55"/>
    </row>
    <row r="520" spans="2:7" ht="25.5" x14ac:dyDescent="0.2">
      <c r="B520" s="53" t="s">
        <v>1944</v>
      </c>
      <c r="C520" s="53" t="s">
        <v>182</v>
      </c>
      <c r="D520" s="63">
        <v>1200000</v>
      </c>
      <c r="E520" s="54"/>
      <c r="F520" s="52"/>
      <c r="G520" s="55"/>
    </row>
    <row r="521" spans="2:7" ht="25.5" x14ac:dyDescent="0.2">
      <c r="B521" s="53" t="s">
        <v>1944</v>
      </c>
      <c r="C521" s="53" t="s">
        <v>182</v>
      </c>
      <c r="D521" s="63">
        <v>1200000</v>
      </c>
      <c r="E521" s="54"/>
      <c r="F521" s="52"/>
      <c r="G521" s="55"/>
    </row>
    <row r="522" spans="2:7" ht="25.5" x14ac:dyDescent="0.2">
      <c r="B522" s="53" t="s">
        <v>1945</v>
      </c>
      <c r="C522" s="53" t="s">
        <v>182</v>
      </c>
      <c r="D522" s="63">
        <v>1200000</v>
      </c>
      <c r="E522" s="54"/>
      <c r="F522" s="52"/>
      <c r="G522" s="55"/>
    </row>
    <row r="523" spans="2:7" ht="25.5" x14ac:dyDescent="0.2">
      <c r="B523" s="53" t="s">
        <v>1945</v>
      </c>
      <c r="C523" s="53" t="s">
        <v>182</v>
      </c>
      <c r="D523" s="63">
        <v>1200000</v>
      </c>
      <c r="E523" s="54"/>
      <c r="F523" s="52"/>
      <c r="G523" s="55"/>
    </row>
    <row r="524" spans="2:7" ht="25.5" x14ac:dyDescent="0.2">
      <c r="B524" s="53" t="s">
        <v>1945</v>
      </c>
      <c r="C524" s="53" t="s">
        <v>182</v>
      </c>
      <c r="D524" s="63">
        <v>1200000</v>
      </c>
      <c r="E524" s="54"/>
      <c r="F524" s="52"/>
      <c r="G524" s="55"/>
    </row>
    <row r="525" spans="2:7" ht="25.5" x14ac:dyDescent="0.2">
      <c r="B525" s="53" t="s">
        <v>1945</v>
      </c>
      <c r="C525" s="53" t="s">
        <v>182</v>
      </c>
      <c r="D525" s="63">
        <v>1200000</v>
      </c>
      <c r="E525" s="54"/>
      <c r="F525" s="52"/>
      <c r="G525" s="55"/>
    </row>
    <row r="526" spans="2:7" ht="38.25" x14ac:dyDescent="0.2">
      <c r="B526" s="53" t="s">
        <v>1946</v>
      </c>
      <c r="C526" s="53" t="s">
        <v>182</v>
      </c>
      <c r="D526" s="63">
        <v>1200000</v>
      </c>
      <c r="E526" s="54"/>
      <c r="F526" s="52"/>
      <c r="G526" s="55"/>
    </row>
    <row r="527" spans="2:7" ht="38.25" x14ac:dyDescent="0.2">
      <c r="B527" s="53" t="s">
        <v>1946</v>
      </c>
      <c r="C527" s="53" t="s">
        <v>182</v>
      </c>
      <c r="D527" s="63">
        <v>1200000</v>
      </c>
      <c r="E527" s="54"/>
      <c r="F527" s="52"/>
      <c r="G527" s="55"/>
    </row>
    <row r="528" spans="2:7" ht="38.25" x14ac:dyDescent="0.2">
      <c r="B528" s="53" t="s">
        <v>1946</v>
      </c>
      <c r="C528" s="53" t="s">
        <v>182</v>
      </c>
      <c r="D528" s="63">
        <v>1200000</v>
      </c>
      <c r="E528" s="54"/>
      <c r="F528" s="52"/>
      <c r="G528" s="55"/>
    </row>
    <row r="529" spans="2:7" ht="38.25" x14ac:dyDescent="0.2">
      <c r="B529" s="53" t="s">
        <v>1946</v>
      </c>
      <c r="C529" s="53" t="s">
        <v>182</v>
      </c>
      <c r="D529" s="63">
        <v>1200000</v>
      </c>
      <c r="E529" s="54"/>
      <c r="F529" s="52"/>
      <c r="G529" s="55"/>
    </row>
    <row r="530" spans="2:7" x14ac:dyDescent="0.2">
      <c r="B530" s="53" t="s">
        <v>1947</v>
      </c>
      <c r="C530" s="53" t="s">
        <v>1022</v>
      </c>
      <c r="D530" s="63">
        <v>7500000</v>
      </c>
      <c r="E530" s="54"/>
      <c r="F530" s="52"/>
      <c r="G530" s="55"/>
    </row>
    <row r="531" spans="2:7" x14ac:dyDescent="0.2">
      <c r="B531" s="53" t="s">
        <v>1947</v>
      </c>
      <c r="C531" s="53" t="s">
        <v>1022</v>
      </c>
      <c r="D531" s="63">
        <v>12500000</v>
      </c>
      <c r="E531" s="54"/>
      <c r="F531" s="52"/>
      <c r="G531" s="55"/>
    </row>
    <row r="532" spans="2:7" ht="25.5" x14ac:dyDescent="0.2">
      <c r="B532" s="53" t="s">
        <v>1948</v>
      </c>
      <c r="C532" s="53" t="s">
        <v>1949</v>
      </c>
      <c r="D532" s="63">
        <v>8100000</v>
      </c>
      <c r="E532" s="54"/>
      <c r="F532" s="52"/>
      <c r="G532" s="55"/>
    </row>
    <row r="533" spans="2:7" ht="25.5" x14ac:dyDescent="0.2">
      <c r="B533" s="53" t="s">
        <v>1948</v>
      </c>
      <c r="C533" s="53" t="s">
        <v>1949</v>
      </c>
      <c r="D533" s="63">
        <v>5400000</v>
      </c>
      <c r="E533" s="54"/>
      <c r="F533" s="52"/>
      <c r="G533" s="55"/>
    </row>
    <row r="534" spans="2:7" ht="38.25" x14ac:dyDescent="0.2">
      <c r="B534" s="53" t="s">
        <v>1861</v>
      </c>
      <c r="C534" s="53" t="s">
        <v>1950</v>
      </c>
      <c r="D534" s="63">
        <v>4998000</v>
      </c>
      <c r="E534" s="54"/>
      <c r="F534" s="52"/>
      <c r="G534" s="55"/>
    </row>
    <row r="535" spans="2:7" ht="38.25" x14ac:dyDescent="0.2">
      <c r="B535" s="53" t="s">
        <v>1861</v>
      </c>
      <c r="C535" s="53" t="s">
        <v>1950</v>
      </c>
      <c r="D535" s="63">
        <v>4998000</v>
      </c>
      <c r="E535" s="54"/>
      <c r="F535" s="52"/>
      <c r="G535" s="55"/>
    </row>
    <row r="536" spans="2:7" ht="25.5" x14ac:dyDescent="0.2">
      <c r="B536" s="53" t="s">
        <v>1951</v>
      </c>
      <c r="C536" s="53" t="s">
        <v>1952</v>
      </c>
      <c r="D536" s="63">
        <v>11000000</v>
      </c>
      <c r="E536" s="54"/>
      <c r="F536" s="52"/>
      <c r="G536" s="55"/>
    </row>
    <row r="537" spans="2:7" ht="25.5" x14ac:dyDescent="0.2">
      <c r="B537" s="53" t="s">
        <v>1951</v>
      </c>
      <c r="C537" s="53" t="s">
        <v>1952</v>
      </c>
      <c r="D537" s="63">
        <v>9900000</v>
      </c>
      <c r="E537" s="54"/>
      <c r="F537" s="52"/>
      <c r="G537" s="55"/>
    </row>
    <row r="538" spans="2:7" ht="25.5" x14ac:dyDescent="0.2">
      <c r="B538" s="53" t="s">
        <v>1951</v>
      </c>
      <c r="C538" s="53" t="s">
        <v>1952</v>
      </c>
      <c r="D538" s="63">
        <v>1100000</v>
      </c>
      <c r="E538" s="54"/>
      <c r="F538" s="52"/>
      <c r="G538" s="55"/>
    </row>
    <row r="539" spans="2:7" ht="25.5" x14ac:dyDescent="0.2">
      <c r="B539" s="53" t="s">
        <v>1951</v>
      </c>
      <c r="C539" s="53" t="s">
        <v>1952</v>
      </c>
      <c r="D539" s="63">
        <v>22638000</v>
      </c>
      <c r="E539" s="54"/>
      <c r="F539" s="52"/>
      <c r="G539" s="55"/>
    </row>
    <row r="540" spans="2:7" ht="25.5" x14ac:dyDescent="0.2">
      <c r="B540" s="53" t="s">
        <v>1951</v>
      </c>
      <c r="C540" s="53" t="s">
        <v>1953</v>
      </c>
      <c r="D540" s="63">
        <v>8000000</v>
      </c>
      <c r="E540" s="54"/>
      <c r="F540" s="52"/>
      <c r="G540" s="55"/>
    </row>
    <row r="541" spans="2:7" ht="25.5" x14ac:dyDescent="0.2">
      <c r="B541" s="53" t="s">
        <v>1951</v>
      </c>
      <c r="C541" s="53" t="s">
        <v>1953</v>
      </c>
      <c r="D541" s="63">
        <v>8000000</v>
      </c>
      <c r="E541" s="54"/>
      <c r="F541" s="52"/>
      <c r="G541" s="55"/>
    </row>
    <row r="542" spans="2:7" ht="25.5" x14ac:dyDescent="0.2">
      <c r="B542" s="53" t="s">
        <v>1951</v>
      </c>
      <c r="C542" s="53" t="s">
        <v>1953</v>
      </c>
      <c r="D542" s="63">
        <v>16000000</v>
      </c>
      <c r="E542" s="54"/>
      <c r="F542" s="52"/>
      <c r="G542" s="55"/>
    </row>
    <row r="543" spans="2:7" x14ac:dyDescent="0.2">
      <c r="B543" s="53" t="s">
        <v>813</v>
      </c>
      <c r="C543" s="53" t="s">
        <v>1954</v>
      </c>
      <c r="D543" s="63">
        <v>12345900</v>
      </c>
      <c r="E543" s="54"/>
      <c r="F543" s="52"/>
      <c r="G543" s="55"/>
    </row>
    <row r="544" spans="2:7" x14ac:dyDescent="0.2">
      <c r="B544" s="53" t="s">
        <v>813</v>
      </c>
      <c r="C544" s="53" t="s">
        <v>1954</v>
      </c>
      <c r="D544" s="63">
        <v>13654100</v>
      </c>
      <c r="E544" s="54"/>
      <c r="F544" s="52"/>
      <c r="G544" s="55"/>
    </row>
    <row r="545" spans="2:7" ht="25.5" x14ac:dyDescent="0.2">
      <c r="B545" s="53" t="s">
        <v>1951</v>
      </c>
      <c r="C545" s="53" t="s">
        <v>1063</v>
      </c>
      <c r="D545" s="63">
        <v>4992800</v>
      </c>
      <c r="E545" s="54"/>
      <c r="F545" s="52"/>
      <c r="G545" s="55"/>
    </row>
    <row r="546" spans="2:7" ht="25.5" x14ac:dyDescent="0.2">
      <c r="B546" s="53" t="s">
        <v>1951</v>
      </c>
      <c r="C546" s="53" t="s">
        <v>1063</v>
      </c>
      <c r="D546" s="63">
        <v>6292800</v>
      </c>
      <c r="E546" s="54"/>
      <c r="F546" s="52"/>
      <c r="G546" s="55"/>
    </row>
    <row r="547" spans="2:7" ht="25.5" x14ac:dyDescent="0.2">
      <c r="B547" s="53" t="s">
        <v>1955</v>
      </c>
      <c r="C547" s="53" t="s">
        <v>1956</v>
      </c>
      <c r="D547" s="63">
        <v>1100000</v>
      </c>
      <c r="E547" s="54"/>
      <c r="F547" s="52"/>
      <c r="G547" s="55"/>
    </row>
    <row r="548" spans="2:7" ht="25.5" x14ac:dyDescent="0.2">
      <c r="B548" s="53" t="s">
        <v>1957</v>
      </c>
      <c r="C548" s="53" t="s">
        <v>1956</v>
      </c>
      <c r="D548" s="63">
        <v>1075000</v>
      </c>
      <c r="E548" s="54"/>
      <c r="F548" s="52"/>
      <c r="G548" s="55"/>
    </row>
    <row r="549" spans="2:7" x14ac:dyDescent="0.2">
      <c r="B549" s="53" t="s">
        <v>1958</v>
      </c>
      <c r="C549" s="53" t="s">
        <v>1956</v>
      </c>
      <c r="D549" s="63">
        <v>1200000</v>
      </c>
      <c r="E549" s="54"/>
      <c r="F549" s="52"/>
      <c r="G549" s="55"/>
    </row>
    <row r="550" spans="2:7" x14ac:dyDescent="0.2">
      <c r="B550" s="53" t="s">
        <v>1958</v>
      </c>
      <c r="C550" s="53" t="s">
        <v>1956</v>
      </c>
      <c r="D550" s="63">
        <v>1200000</v>
      </c>
      <c r="E550" s="54"/>
      <c r="F550" s="52"/>
      <c r="G550" s="55"/>
    </row>
    <row r="551" spans="2:7" ht="25.5" x14ac:dyDescent="0.2">
      <c r="B551" s="53" t="s">
        <v>1955</v>
      </c>
      <c r="C551" s="53" t="s">
        <v>1956</v>
      </c>
      <c r="D551" s="63">
        <v>1100000</v>
      </c>
      <c r="E551" s="54"/>
      <c r="F551" s="52"/>
      <c r="G551" s="55"/>
    </row>
    <row r="552" spans="2:7" ht="25.5" x14ac:dyDescent="0.2">
      <c r="B552" s="53" t="s">
        <v>1955</v>
      </c>
      <c r="C552" s="53" t="s">
        <v>1956</v>
      </c>
      <c r="D552" s="63">
        <v>1100000</v>
      </c>
      <c r="E552" s="54"/>
      <c r="F552" s="52"/>
      <c r="G552" s="55"/>
    </row>
    <row r="553" spans="2:7" x14ac:dyDescent="0.2">
      <c r="B553" s="53" t="s">
        <v>1958</v>
      </c>
      <c r="C553" s="53" t="s">
        <v>1956</v>
      </c>
      <c r="D553" s="63">
        <v>1200000</v>
      </c>
      <c r="E553" s="54"/>
      <c r="F553" s="52"/>
      <c r="G553" s="55"/>
    </row>
    <row r="554" spans="2:7" ht="25.5" x14ac:dyDescent="0.2">
      <c r="B554" s="53" t="s">
        <v>1955</v>
      </c>
      <c r="C554" s="53" t="s">
        <v>1956</v>
      </c>
      <c r="D554" s="63">
        <v>1100000</v>
      </c>
      <c r="E554" s="54"/>
      <c r="F554" s="52"/>
      <c r="G554" s="55"/>
    </row>
    <row r="555" spans="2:7" x14ac:dyDescent="0.2">
      <c r="B555" s="53" t="s">
        <v>1958</v>
      </c>
      <c r="C555" s="53" t="s">
        <v>1956</v>
      </c>
      <c r="D555" s="63">
        <v>1200000</v>
      </c>
      <c r="E555" s="54"/>
      <c r="F555" s="52"/>
      <c r="G555" s="55"/>
    </row>
    <row r="556" spans="2:7" ht="25.5" x14ac:dyDescent="0.2">
      <c r="B556" s="53" t="s">
        <v>1955</v>
      </c>
      <c r="C556" s="53" t="s">
        <v>1956</v>
      </c>
      <c r="D556" s="63">
        <v>1100000</v>
      </c>
      <c r="E556" s="54"/>
      <c r="F556" s="52"/>
      <c r="G556" s="55"/>
    </row>
    <row r="557" spans="2:7" x14ac:dyDescent="0.2">
      <c r="B557" s="53" t="s">
        <v>1958</v>
      </c>
      <c r="C557" s="53" t="s">
        <v>1956</v>
      </c>
      <c r="D557" s="63">
        <v>1200000</v>
      </c>
      <c r="E557" s="54"/>
      <c r="F557" s="52"/>
      <c r="G557" s="55"/>
    </row>
    <row r="558" spans="2:7" ht="25.5" x14ac:dyDescent="0.2">
      <c r="B558" s="53" t="s">
        <v>1955</v>
      </c>
      <c r="C558" s="53" t="s">
        <v>1956</v>
      </c>
      <c r="D558" s="63">
        <v>1100000</v>
      </c>
      <c r="E558" s="54"/>
      <c r="F558" s="52"/>
      <c r="G558" s="55"/>
    </row>
    <row r="559" spans="2:7" x14ac:dyDescent="0.2">
      <c r="B559" s="53" t="s">
        <v>1958</v>
      </c>
      <c r="C559" s="53" t="s">
        <v>1956</v>
      </c>
      <c r="D559" s="63">
        <v>1200000</v>
      </c>
      <c r="E559" s="54"/>
      <c r="F559" s="52"/>
      <c r="G559" s="55"/>
    </row>
    <row r="560" spans="2:7" ht="25.5" x14ac:dyDescent="0.2">
      <c r="B560" s="53" t="s">
        <v>1955</v>
      </c>
      <c r="C560" s="53" t="s">
        <v>1956</v>
      </c>
      <c r="D560" s="63">
        <v>1100000</v>
      </c>
      <c r="E560" s="54"/>
      <c r="F560" s="52"/>
      <c r="G560" s="55"/>
    </row>
    <row r="561" spans="2:7" x14ac:dyDescent="0.2">
      <c r="B561" s="53" t="s">
        <v>1958</v>
      </c>
      <c r="C561" s="53" t="s">
        <v>1956</v>
      </c>
      <c r="D561" s="63">
        <v>1200000</v>
      </c>
      <c r="E561" s="54"/>
      <c r="F561" s="52"/>
      <c r="G561" s="55"/>
    </row>
    <row r="562" spans="2:7" ht="25.5" x14ac:dyDescent="0.2">
      <c r="B562" s="53" t="s">
        <v>1955</v>
      </c>
      <c r="C562" s="53" t="s">
        <v>1956</v>
      </c>
      <c r="D562" s="63">
        <v>1100000</v>
      </c>
      <c r="E562" s="54"/>
      <c r="F562" s="52"/>
      <c r="G562" s="55"/>
    </row>
    <row r="563" spans="2:7" x14ac:dyDescent="0.2">
      <c r="B563" s="53" t="s">
        <v>1958</v>
      </c>
      <c r="C563" s="53" t="s">
        <v>1956</v>
      </c>
      <c r="D563" s="63">
        <v>1200000</v>
      </c>
      <c r="E563" s="54"/>
      <c r="F563" s="52"/>
      <c r="G563" s="55"/>
    </row>
    <row r="564" spans="2:7" x14ac:dyDescent="0.2">
      <c r="B564" s="53" t="s">
        <v>1958</v>
      </c>
      <c r="C564" s="53" t="s">
        <v>1956</v>
      </c>
      <c r="D564" s="63">
        <v>1200000</v>
      </c>
      <c r="E564" s="54"/>
      <c r="F564" s="52"/>
      <c r="G564" s="55"/>
    </row>
    <row r="565" spans="2:7" ht="25.5" x14ac:dyDescent="0.2">
      <c r="B565" s="53" t="s">
        <v>1955</v>
      </c>
      <c r="C565" s="53" t="s">
        <v>1956</v>
      </c>
      <c r="D565" s="63">
        <v>1100000</v>
      </c>
      <c r="E565" s="54"/>
      <c r="F565" s="52"/>
      <c r="G565" s="55"/>
    </row>
    <row r="566" spans="2:7" ht="25.5" x14ac:dyDescent="0.2">
      <c r="B566" s="53" t="s">
        <v>1955</v>
      </c>
      <c r="C566" s="53" t="s">
        <v>1956</v>
      </c>
      <c r="D566" s="63">
        <v>1100000</v>
      </c>
      <c r="E566" s="54"/>
      <c r="F566" s="52"/>
      <c r="G566" s="55"/>
    </row>
    <row r="567" spans="2:7" x14ac:dyDescent="0.2">
      <c r="B567" s="53" t="s">
        <v>1958</v>
      </c>
      <c r="C567" s="53" t="s">
        <v>1956</v>
      </c>
      <c r="D567" s="63">
        <v>1200000</v>
      </c>
      <c r="E567" s="54"/>
      <c r="F567" s="52"/>
      <c r="G567" s="55"/>
    </row>
    <row r="568" spans="2:7" ht="25.5" x14ac:dyDescent="0.2">
      <c r="B568" s="53" t="s">
        <v>1955</v>
      </c>
      <c r="C568" s="53" t="s">
        <v>1956</v>
      </c>
      <c r="D568" s="63">
        <v>1100000</v>
      </c>
      <c r="E568" s="54"/>
      <c r="F568" s="52"/>
      <c r="G568" s="55"/>
    </row>
    <row r="569" spans="2:7" x14ac:dyDescent="0.2">
      <c r="B569" s="53" t="s">
        <v>1958</v>
      </c>
      <c r="C569" s="53" t="s">
        <v>1956</v>
      </c>
      <c r="D569" s="63">
        <v>1200000</v>
      </c>
      <c r="E569" s="54"/>
      <c r="F569" s="52"/>
      <c r="G569" s="55"/>
    </row>
    <row r="570" spans="2:7" ht="25.5" x14ac:dyDescent="0.2">
      <c r="B570" s="53" t="s">
        <v>1955</v>
      </c>
      <c r="C570" s="53" t="s">
        <v>1956</v>
      </c>
      <c r="D570" s="63">
        <v>1100000</v>
      </c>
      <c r="E570" s="54"/>
      <c r="F570" s="52"/>
      <c r="G570" s="55"/>
    </row>
    <row r="571" spans="2:7" x14ac:dyDescent="0.2">
      <c r="B571" s="53" t="s">
        <v>1958</v>
      </c>
      <c r="C571" s="53" t="s">
        <v>1956</v>
      </c>
      <c r="D571" s="63">
        <v>1200000</v>
      </c>
      <c r="E571" s="54"/>
      <c r="F571" s="52"/>
      <c r="G571" s="55"/>
    </row>
    <row r="572" spans="2:7" ht="25.5" x14ac:dyDescent="0.2">
      <c r="B572" s="53" t="s">
        <v>1955</v>
      </c>
      <c r="C572" s="53" t="s">
        <v>1956</v>
      </c>
      <c r="D572" s="63">
        <v>1100000</v>
      </c>
      <c r="E572" s="54"/>
      <c r="F572" s="52"/>
      <c r="G572" s="55"/>
    </row>
    <row r="573" spans="2:7" x14ac:dyDescent="0.2">
      <c r="B573" s="53" t="s">
        <v>1958</v>
      </c>
      <c r="C573" s="53" t="s">
        <v>1956</v>
      </c>
      <c r="D573" s="63">
        <v>1200000</v>
      </c>
      <c r="E573" s="54"/>
      <c r="F573" s="52"/>
      <c r="G573" s="55"/>
    </row>
    <row r="574" spans="2:7" ht="25.5" x14ac:dyDescent="0.2">
      <c r="B574" s="53" t="s">
        <v>1955</v>
      </c>
      <c r="C574" s="53" t="s">
        <v>1956</v>
      </c>
      <c r="D574" s="63">
        <v>1100000</v>
      </c>
      <c r="E574" s="54"/>
      <c r="F574" s="52"/>
      <c r="G574" s="55"/>
    </row>
    <row r="575" spans="2:7" x14ac:dyDescent="0.2">
      <c r="B575" s="53" t="s">
        <v>1958</v>
      </c>
      <c r="C575" s="53" t="s">
        <v>1956</v>
      </c>
      <c r="D575" s="63">
        <v>1200000</v>
      </c>
      <c r="E575" s="54"/>
      <c r="F575" s="52"/>
      <c r="G575" s="55"/>
    </row>
    <row r="576" spans="2:7" ht="25.5" x14ac:dyDescent="0.2">
      <c r="B576" s="53" t="s">
        <v>1955</v>
      </c>
      <c r="C576" s="53" t="s">
        <v>1956</v>
      </c>
      <c r="D576" s="63">
        <v>1100000</v>
      </c>
      <c r="E576" s="54"/>
      <c r="F576" s="52"/>
      <c r="G576" s="55"/>
    </row>
    <row r="577" spans="2:7" x14ac:dyDescent="0.2">
      <c r="B577" s="53" t="s">
        <v>1958</v>
      </c>
      <c r="C577" s="53" t="s">
        <v>1956</v>
      </c>
      <c r="D577" s="63">
        <v>1200000</v>
      </c>
      <c r="E577" s="54"/>
      <c r="F577" s="52"/>
      <c r="G577" s="55"/>
    </row>
    <row r="578" spans="2:7" ht="25.5" x14ac:dyDescent="0.2">
      <c r="B578" s="53" t="s">
        <v>1955</v>
      </c>
      <c r="C578" s="53" t="s">
        <v>1956</v>
      </c>
      <c r="D578" s="63">
        <v>1100000</v>
      </c>
      <c r="E578" s="54"/>
      <c r="F578" s="52"/>
      <c r="G578" s="55"/>
    </row>
    <row r="579" spans="2:7" x14ac:dyDescent="0.2">
      <c r="B579" s="53" t="s">
        <v>1958</v>
      </c>
      <c r="C579" s="53" t="s">
        <v>1956</v>
      </c>
      <c r="D579" s="63">
        <v>1200000</v>
      </c>
      <c r="E579" s="54"/>
      <c r="F579" s="52"/>
      <c r="G579" s="55"/>
    </row>
    <row r="580" spans="2:7" ht="25.5" x14ac:dyDescent="0.2">
      <c r="B580" s="53" t="s">
        <v>1955</v>
      </c>
      <c r="C580" s="53" t="s">
        <v>1956</v>
      </c>
      <c r="D580" s="63">
        <v>1100000</v>
      </c>
      <c r="E580" s="54"/>
      <c r="F580" s="52"/>
      <c r="G580" s="55"/>
    </row>
    <row r="581" spans="2:7" x14ac:dyDescent="0.2">
      <c r="B581" s="53" t="s">
        <v>1958</v>
      </c>
      <c r="C581" s="53" t="s">
        <v>1956</v>
      </c>
      <c r="D581" s="63">
        <v>1200000</v>
      </c>
      <c r="E581" s="54"/>
      <c r="F581" s="52"/>
      <c r="G581" s="55"/>
    </row>
    <row r="582" spans="2:7" ht="25.5" x14ac:dyDescent="0.2">
      <c r="B582" s="53" t="s">
        <v>1955</v>
      </c>
      <c r="C582" s="53" t="s">
        <v>1956</v>
      </c>
      <c r="D582" s="63">
        <v>1100000</v>
      </c>
      <c r="E582" s="54"/>
      <c r="F582" s="52"/>
      <c r="G582" s="55"/>
    </row>
    <row r="583" spans="2:7" x14ac:dyDescent="0.2">
      <c r="B583" s="53" t="s">
        <v>1958</v>
      </c>
      <c r="C583" s="53" t="s">
        <v>1956</v>
      </c>
      <c r="D583" s="63">
        <v>1200000</v>
      </c>
      <c r="E583" s="54"/>
      <c r="F583" s="52"/>
      <c r="G583" s="55"/>
    </row>
    <row r="584" spans="2:7" x14ac:dyDescent="0.2">
      <c r="B584" s="53" t="s">
        <v>1958</v>
      </c>
      <c r="C584" s="53" t="s">
        <v>1956</v>
      </c>
      <c r="D584" s="63">
        <v>1200000</v>
      </c>
      <c r="E584" s="54"/>
      <c r="F584" s="52"/>
      <c r="G584" s="55"/>
    </row>
    <row r="585" spans="2:7" x14ac:dyDescent="0.2">
      <c r="B585" s="53" t="s">
        <v>1958</v>
      </c>
      <c r="C585" s="53" t="s">
        <v>1956</v>
      </c>
      <c r="D585" s="63">
        <v>1200000</v>
      </c>
      <c r="E585" s="54"/>
      <c r="F585" s="52"/>
      <c r="G585" s="55"/>
    </row>
    <row r="586" spans="2:7" ht="25.5" x14ac:dyDescent="0.2">
      <c r="B586" s="53" t="s">
        <v>1955</v>
      </c>
      <c r="C586" s="53" t="s">
        <v>1956</v>
      </c>
      <c r="D586" s="63">
        <v>1200000</v>
      </c>
      <c r="E586" s="54"/>
      <c r="F586" s="52"/>
      <c r="G586" s="55"/>
    </row>
    <row r="587" spans="2:7" ht="25.5" x14ac:dyDescent="0.2">
      <c r="B587" s="53" t="s">
        <v>1955</v>
      </c>
      <c r="C587" s="53" t="s">
        <v>1956</v>
      </c>
      <c r="D587" s="63">
        <v>2400000</v>
      </c>
      <c r="E587" s="54"/>
      <c r="F587" s="52"/>
      <c r="G587" s="55"/>
    </row>
    <row r="588" spans="2:7" x14ac:dyDescent="0.2">
      <c r="B588" s="53" t="s">
        <v>1958</v>
      </c>
      <c r="C588" s="53" t="s">
        <v>1956</v>
      </c>
      <c r="D588" s="63">
        <v>1075000</v>
      </c>
      <c r="E588" s="54"/>
      <c r="F588" s="52"/>
      <c r="G588" s="55"/>
    </row>
    <row r="589" spans="2:7" x14ac:dyDescent="0.2">
      <c r="B589" s="53" t="s">
        <v>1958</v>
      </c>
      <c r="C589" s="53" t="s">
        <v>1956</v>
      </c>
      <c r="D589" s="63">
        <v>2150000</v>
      </c>
      <c r="E589" s="54"/>
      <c r="F589" s="52"/>
      <c r="G589" s="55"/>
    </row>
    <row r="590" spans="2:7" ht="25.5" x14ac:dyDescent="0.2">
      <c r="B590" s="53" t="s">
        <v>1955</v>
      </c>
      <c r="C590" s="53" t="s">
        <v>1956</v>
      </c>
      <c r="D590" s="63">
        <v>2150000</v>
      </c>
      <c r="E590" s="54"/>
      <c r="F590" s="52"/>
      <c r="G590" s="55"/>
    </row>
    <row r="591" spans="2:7" ht="25.5" x14ac:dyDescent="0.2">
      <c r="B591" s="53" t="s">
        <v>1955</v>
      </c>
      <c r="C591" s="53" t="s">
        <v>1956</v>
      </c>
      <c r="D591" s="63">
        <v>1075000</v>
      </c>
      <c r="E591" s="54"/>
      <c r="F591" s="52"/>
      <c r="G591" s="55"/>
    </row>
    <row r="592" spans="2:7" ht="25.5" x14ac:dyDescent="0.2">
      <c r="B592" s="53" t="s">
        <v>1955</v>
      </c>
      <c r="C592" s="53" t="s">
        <v>1956</v>
      </c>
      <c r="D592" s="63">
        <v>1075000</v>
      </c>
      <c r="E592" s="54"/>
      <c r="F592" s="52"/>
      <c r="G592" s="55"/>
    </row>
    <row r="593" spans="2:7" ht="25.5" x14ac:dyDescent="0.2">
      <c r="B593" s="53" t="s">
        <v>1955</v>
      </c>
      <c r="C593" s="53" t="s">
        <v>1956</v>
      </c>
      <c r="D593" s="63">
        <v>800000</v>
      </c>
      <c r="E593" s="54"/>
      <c r="F593" s="52"/>
      <c r="G593" s="55"/>
    </row>
    <row r="594" spans="2:7" ht="25.5" x14ac:dyDescent="0.2">
      <c r="B594" s="53" t="s">
        <v>1957</v>
      </c>
      <c r="C594" s="53" t="s">
        <v>1956</v>
      </c>
      <c r="D594" s="63">
        <v>2400000</v>
      </c>
      <c r="E594" s="54"/>
      <c r="F594" s="52"/>
      <c r="G594" s="55"/>
    </row>
    <row r="595" spans="2:7" ht="25.5" x14ac:dyDescent="0.2">
      <c r="B595" s="53" t="s">
        <v>1957</v>
      </c>
      <c r="C595" s="53" t="s">
        <v>1956</v>
      </c>
      <c r="D595" s="63">
        <v>2400000</v>
      </c>
      <c r="E595" s="54"/>
      <c r="F595" s="52"/>
      <c r="G595" s="55"/>
    </row>
    <row r="596" spans="2:7" ht="25.5" x14ac:dyDescent="0.2">
      <c r="B596" s="53" t="s">
        <v>1957</v>
      </c>
      <c r="C596" s="53" t="s">
        <v>1956</v>
      </c>
      <c r="D596" s="63">
        <v>1200000</v>
      </c>
      <c r="E596" s="54"/>
      <c r="F596" s="52"/>
      <c r="G596" s="55"/>
    </row>
    <row r="597" spans="2:7" ht="25.5" x14ac:dyDescent="0.2">
      <c r="B597" s="53" t="s">
        <v>1957</v>
      </c>
      <c r="C597" s="53" t="s">
        <v>1956</v>
      </c>
      <c r="D597" s="63">
        <v>1200000</v>
      </c>
      <c r="E597" s="54"/>
      <c r="F597" s="52"/>
      <c r="G597" s="55"/>
    </row>
    <row r="598" spans="2:7" ht="25.5" x14ac:dyDescent="0.2">
      <c r="B598" s="53" t="s">
        <v>1957</v>
      </c>
      <c r="C598" s="53" t="s">
        <v>1956</v>
      </c>
      <c r="D598" s="63">
        <v>1200000</v>
      </c>
      <c r="E598" s="54"/>
      <c r="F598" s="52"/>
      <c r="G598" s="55"/>
    </row>
    <row r="599" spans="2:7" ht="25.5" x14ac:dyDescent="0.2">
      <c r="B599" s="53" t="s">
        <v>1957</v>
      </c>
      <c r="C599" s="53" t="s">
        <v>1956</v>
      </c>
      <c r="D599" s="63">
        <v>1200000</v>
      </c>
      <c r="E599" s="54"/>
      <c r="F599" s="52"/>
      <c r="G599" s="55"/>
    </row>
    <row r="600" spans="2:7" ht="25.5" x14ac:dyDescent="0.2">
      <c r="B600" s="53" t="s">
        <v>1957</v>
      </c>
      <c r="C600" s="53" t="s">
        <v>1956</v>
      </c>
      <c r="D600" s="63">
        <v>1200000</v>
      </c>
      <c r="E600" s="54"/>
      <c r="F600" s="52"/>
      <c r="G600" s="55"/>
    </row>
    <row r="601" spans="2:7" ht="25.5" x14ac:dyDescent="0.2">
      <c r="B601" s="53" t="s">
        <v>1957</v>
      </c>
      <c r="C601" s="53" t="s">
        <v>1956</v>
      </c>
      <c r="D601" s="63">
        <v>800000</v>
      </c>
      <c r="E601" s="54"/>
      <c r="F601" s="52"/>
      <c r="G601" s="55"/>
    </row>
    <row r="602" spans="2:7" ht="25.5" x14ac:dyDescent="0.2">
      <c r="B602" s="53" t="s">
        <v>1957</v>
      </c>
      <c r="C602" s="53" t="s">
        <v>1956</v>
      </c>
      <c r="D602" s="63">
        <v>400000</v>
      </c>
      <c r="E602" s="54"/>
      <c r="F602" s="52"/>
      <c r="G602" s="55"/>
    </row>
    <row r="603" spans="2:7" ht="25.5" x14ac:dyDescent="0.2">
      <c r="B603" s="53" t="s">
        <v>1957</v>
      </c>
      <c r="C603" s="53" t="s">
        <v>1956</v>
      </c>
      <c r="D603" s="63">
        <v>1200000</v>
      </c>
      <c r="E603" s="54"/>
      <c r="F603" s="52"/>
      <c r="G603" s="55"/>
    </row>
    <row r="604" spans="2:7" ht="38.25" x14ac:dyDescent="0.2">
      <c r="B604" s="53" t="s">
        <v>1959</v>
      </c>
      <c r="C604" s="53" t="s">
        <v>1057</v>
      </c>
      <c r="D604" s="63">
        <v>3917700</v>
      </c>
      <c r="E604" s="54"/>
      <c r="F604" s="52"/>
      <c r="G604" s="55"/>
    </row>
    <row r="605" spans="2:7" ht="38.25" x14ac:dyDescent="0.2">
      <c r="B605" s="53" t="s">
        <v>1959</v>
      </c>
      <c r="C605" s="53" t="s">
        <v>1057</v>
      </c>
      <c r="D605" s="63">
        <v>344300</v>
      </c>
      <c r="E605" s="54"/>
      <c r="F605" s="52"/>
      <c r="G605" s="55"/>
    </row>
    <row r="606" spans="2:7" ht="25.5" x14ac:dyDescent="0.2">
      <c r="B606" s="53" t="s">
        <v>1951</v>
      </c>
      <c r="C606" s="53" t="s">
        <v>1088</v>
      </c>
      <c r="D606" s="63">
        <v>5600000</v>
      </c>
      <c r="E606" s="54"/>
      <c r="F606" s="52"/>
      <c r="G606" s="55"/>
    </row>
    <row r="607" spans="2:7" ht="25.5" x14ac:dyDescent="0.2">
      <c r="B607" s="53" t="s">
        <v>1951</v>
      </c>
      <c r="C607" s="53" t="s">
        <v>1088</v>
      </c>
      <c r="D607" s="63">
        <v>5600000</v>
      </c>
      <c r="E607" s="54"/>
      <c r="F607" s="52"/>
      <c r="G607" s="55"/>
    </row>
    <row r="608" spans="2:7" ht="25.5" x14ac:dyDescent="0.2">
      <c r="B608" s="53" t="s">
        <v>1960</v>
      </c>
      <c r="C608" s="53" t="s">
        <v>1052</v>
      </c>
      <c r="D608" s="63">
        <v>14700000</v>
      </c>
      <c r="E608" s="54"/>
      <c r="F608" s="52"/>
      <c r="G608" s="55"/>
    </row>
    <row r="609" spans="2:7" ht="25.5" x14ac:dyDescent="0.2">
      <c r="B609" s="53" t="s">
        <v>1960</v>
      </c>
      <c r="C609" s="53" t="s">
        <v>1052</v>
      </c>
      <c r="D609" s="63">
        <v>7350000</v>
      </c>
      <c r="E609" s="54"/>
      <c r="F609" s="52"/>
      <c r="G609" s="55"/>
    </row>
    <row r="610" spans="2:7" ht="25.5" x14ac:dyDescent="0.2">
      <c r="B610" s="53" t="s">
        <v>1961</v>
      </c>
      <c r="C610" s="53" t="s">
        <v>1075</v>
      </c>
      <c r="D610" s="63">
        <v>10510800</v>
      </c>
      <c r="E610" s="54">
        <v>4344</v>
      </c>
      <c r="F610" s="52"/>
      <c r="G610" s="55"/>
    </row>
    <row r="611" spans="2:7" ht="25.5" x14ac:dyDescent="0.2">
      <c r="B611" s="53" t="s">
        <v>1962</v>
      </c>
      <c r="C611" s="53" t="s">
        <v>1070</v>
      </c>
      <c r="D611" s="63">
        <v>8628000</v>
      </c>
      <c r="E611" s="54"/>
      <c r="F611" s="52"/>
      <c r="G611" s="55"/>
    </row>
    <row r="612" spans="2:7" ht="38.25" x14ac:dyDescent="0.2">
      <c r="B612" s="53" t="s">
        <v>813</v>
      </c>
      <c r="C612" s="53" t="s">
        <v>1107</v>
      </c>
      <c r="D612" s="63">
        <v>10600000</v>
      </c>
      <c r="E612" s="54"/>
      <c r="F612" s="52"/>
      <c r="G612" s="55"/>
    </row>
    <row r="613" spans="2:7" ht="38.25" x14ac:dyDescent="0.2">
      <c r="B613" s="53" t="s">
        <v>813</v>
      </c>
      <c r="C613" s="53" t="s">
        <v>1107</v>
      </c>
      <c r="D613" s="63">
        <v>10600000</v>
      </c>
      <c r="E613" s="54"/>
      <c r="F613" s="52"/>
      <c r="G613" s="55"/>
    </row>
    <row r="614" spans="2:7" ht="25.5" x14ac:dyDescent="0.2">
      <c r="B614" s="53" t="s">
        <v>814</v>
      </c>
      <c r="C614" s="53" t="s">
        <v>221</v>
      </c>
      <c r="D614" s="63">
        <v>5860000</v>
      </c>
      <c r="E614" s="54"/>
      <c r="F614" s="52"/>
      <c r="G614" s="55"/>
    </row>
    <row r="615" spans="2:7" ht="25.5" x14ac:dyDescent="0.2">
      <c r="B615" s="53" t="s">
        <v>814</v>
      </c>
      <c r="C615" s="53" t="s">
        <v>221</v>
      </c>
      <c r="D615" s="63">
        <v>5860000</v>
      </c>
      <c r="E615" s="54"/>
      <c r="F615" s="52"/>
      <c r="G615" s="55"/>
    </row>
    <row r="616" spans="2:7" ht="38.25" x14ac:dyDescent="0.2">
      <c r="B616" s="53" t="s">
        <v>1963</v>
      </c>
      <c r="C616" s="53" t="s">
        <v>1038</v>
      </c>
      <c r="D616" s="63">
        <v>1200000</v>
      </c>
      <c r="E616" s="54"/>
      <c r="F616" s="52"/>
      <c r="G616" s="55"/>
    </row>
    <row r="617" spans="2:7" ht="38.25" x14ac:dyDescent="0.2">
      <c r="B617" s="53" t="s">
        <v>1963</v>
      </c>
      <c r="C617" s="53" t="s">
        <v>1038</v>
      </c>
      <c r="D617" s="63">
        <v>1200000</v>
      </c>
      <c r="E617" s="54"/>
      <c r="F617" s="52"/>
      <c r="G617" s="55"/>
    </row>
    <row r="618" spans="2:7" ht="38.25" x14ac:dyDescent="0.2">
      <c r="B618" s="53" t="s">
        <v>1963</v>
      </c>
      <c r="C618" s="53" t="s">
        <v>1038</v>
      </c>
      <c r="D618" s="63">
        <v>1200000</v>
      </c>
      <c r="E618" s="54"/>
      <c r="F618" s="52"/>
      <c r="G618" s="55"/>
    </row>
    <row r="619" spans="2:7" ht="38.25" x14ac:dyDescent="0.2">
      <c r="B619" s="53" t="s">
        <v>1963</v>
      </c>
      <c r="C619" s="53" t="s">
        <v>1038</v>
      </c>
      <c r="D619" s="63">
        <v>1200000</v>
      </c>
      <c r="E619" s="54"/>
      <c r="F619" s="52"/>
      <c r="G619" s="55"/>
    </row>
    <row r="620" spans="2:7" ht="38.25" x14ac:dyDescent="0.2">
      <c r="B620" s="53" t="s">
        <v>1963</v>
      </c>
      <c r="C620" s="53" t="s">
        <v>1038</v>
      </c>
      <c r="D620" s="63">
        <v>1200000</v>
      </c>
      <c r="E620" s="54"/>
      <c r="F620" s="52"/>
      <c r="G620" s="55"/>
    </row>
    <row r="621" spans="2:7" ht="38.25" x14ac:dyDescent="0.2">
      <c r="B621" s="53" t="s">
        <v>1963</v>
      </c>
      <c r="C621" s="53" t="s">
        <v>1038</v>
      </c>
      <c r="D621" s="63">
        <v>1200000</v>
      </c>
      <c r="E621" s="54"/>
      <c r="F621" s="52"/>
      <c r="G621" s="55"/>
    </row>
    <row r="622" spans="2:7" ht="38.25" x14ac:dyDescent="0.2">
      <c r="B622" s="53" t="s">
        <v>1964</v>
      </c>
      <c r="C622" s="53" t="s">
        <v>1038</v>
      </c>
      <c r="D622" s="63">
        <v>1200000</v>
      </c>
      <c r="E622" s="54"/>
      <c r="F622" s="52"/>
      <c r="G622" s="55"/>
    </row>
    <row r="623" spans="2:7" ht="38.25" x14ac:dyDescent="0.2">
      <c r="B623" s="53" t="s">
        <v>1964</v>
      </c>
      <c r="C623" s="53" t="s">
        <v>1038</v>
      </c>
      <c r="D623" s="63">
        <v>1200000</v>
      </c>
      <c r="E623" s="54"/>
      <c r="F623" s="52"/>
      <c r="G623" s="55"/>
    </row>
    <row r="624" spans="2:7" ht="38.25" x14ac:dyDescent="0.2">
      <c r="B624" s="53" t="s">
        <v>1964</v>
      </c>
      <c r="C624" s="53" t="s">
        <v>1038</v>
      </c>
      <c r="D624" s="63">
        <v>1200000</v>
      </c>
      <c r="E624" s="54"/>
      <c r="F624" s="52"/>
      <c r="G624" s="55"/>
    </row>
    <row r="625" spans="2:7" ht="25.5" x14ac:dyDescent="0.2">
      <c r="B625" s="53" t="s">
        <v>1965</v>
      </c>
      <c r="C625" s="53" t="s">
        <v>209</v>
      </c>
      <c r="D625" s="63">
        <v>1530000</v>
      </c>
      <c r="E625" s="54"/>
      <c r="F625" s="52"/>
      <c r="G625" s="55"/>
    </row>
    <row r="626" spans="2:7" ht="25.5" x14ac:dyDescent="0.2">
      <c r="B626" s="53" t="s">
        <v>1965</v>
      </c>
      <c r="C626" s="53" t="s">
        <v>209</v>
      </c>
      <c r="D626" s="63">
        <v>1500000</v>
      </c>
      <c r="E626" s="54"/>
      <c r="F626" s="52"/>
      <c r="G626" s="55"/>
    </row>
    <row r="627" spans="2:7" ht="25.5" x14ac:dyDescent="0.2">
      <c r="B627" s="53" t="s">
        <v>1965</v>
      </c>
      <c r="C627" s="53" t="s">
        <v>209</v>
      </c>
      <c r="D627" s="63">
        <v>1500000</v>
      </c>
      <c r="E627" s="54"/>
      <c r="F627" s="52"/>
      <c r="G627" s="55"/>
    </row>
    <row r="628" spans="2:7" ht="25.5" x14ac:dyDescent="0.2">
      <c r="B628" s="53" t="s">
        <v>1965</v>
      </c>
      <c r="C628" s="53" t="s">
        <v>209</v>
      </c>
      <c r="D628" s="63">
        <v>1500000</v>
      </c>
      <c r="E628" s="54"/>
      <c r="F628" s="52"/>
      <c r="G628" s="55"/>
    </row>
    <row r="629" spans="2:7" ht="25.5" x14ac:dyDescent="0.2">
      <c r="B629" s="53" t="s">
        <v>1965</v>
      </c>
      <c r="C629" s="53" t="s">
        <v>209</v>
      </c>
      <c r="D629" s="63">
        <v>1500000</v>
      </c>
      <c r="E629" s="54"/>
      <c r="F629" s="52"/>
      <c r="G629" s="55"/>
    </row>
    <row r="630" spans="2:7" ht="25.5" x14ac:dyDescent="0.2">
      <c r="B630" s="53" t="s">
        <v>1966</v>
      </c>
      <c r="C630" s="53" t="s">
        <v>209</v>
      </c>
      <c r="D630" s="63">
        <v>1500000</v>
      </c>
      <c r="E630" s="54"/>
      <c r="F630" s="52"/>
      <c r="G630" s="55"/>
    </row>
    <row r="631" spans="2:7" ht="25.5" x14ac:dyDescent="0.2">
      <c r="B631" s="53" t="s">
        <v>1966</v>
      </c>
      <c r="C631" s="53" t="s">
        <v>209</v>
      </c>
      <c r="D631" s="63">
        <v>1500000</v>
      </c>
      <c r="E631" s="54"/>
      <c r="F631" s="52"/>
      <c r="G631" s="55"/>
    </row>
    <row r="632" spans="2:7" ht="25.5" x14ac:dyDescent="0.2">
      <c r="B632" s="53" t="s">
        <v>1966</v>
      </c>
      <c r="C632" s="53" t="s">
        <v>209</v>
      </c>
      <c r="D632" s="63">
        <v>1500000</v>
      </c>
      <c r="E632" s="54"/>
      <c r="F632" s="52"/>
      <c r="G632" s="55"/>
    </row>
    <row r="633" spans="2:7" ht="25.5" x14ac:dyDescent="0.2">
      <c r="B633" s="53" t="s">
        <v>1967</v>
      </c>
      <c r="C633" s="53" t="s">
        <v>1019</v>
      </c>
      <c r="D633" s="63">
        <v>613333</v>
      </c>
      <c r="E633" s="54"/>
      <c r="F633" s="52"/>
      <c r="G633" s="55"/>
    </row>
    <row r="634" spans="2:7" ht="25.5" x14ac:dyDescent="0.2">
      <c r="B634" s="53" t="s">
        <v>1968</v>
      </c>
      <c r="C634" s="53" t="s">
        <v>1019</v>
      </c>
      <c r="D634" s="63">
        <v>613333</v>
      </c>
      <c r="E634" s="54"/>
      <c r="F634" s="52"/>
      <c r="G634" s="55"/>
    </row>
    <row r="635" spans="2:7" ht="25.5" x14ac:dyDescent="0.2">
      <c r="B635" s="53" t="s">
        <v>1967</v>
      </c>
      <c r="C635" s="53" t="s">
        <v>1019</v>
      </c>
      <c r="D635" s="63">
        <v>1150000</v>
      </c>
      <c r="E635" s="54"/>
      <c r="F635" s="52"/>
      <c r="G635" s="55"/>
    </row>
    <row r="636" spans="2:7" ht="25.5" x14ac:dyDescent="0.2">
      <c r="B636" s="53" t="s">
        <v>1968</v>
      </c>
      <c r="C636" s="53" t="s">
        <v>1019</v>
      </c>
      <c r="D636" s="63">
        <v>1150000</v>
      </c>
      <c r="E636" s="54"/>
      <c r="F636" s="52"/>
      <c r="G636" s="55"/>
    </row>
    <row r="637" spans="2:7" ht="25.5" x14ac:dyDescent="0.2">
      <c r="B637" s="53" t="s">
        <v>1967</v>
      </c>
      <c r="C637" s="53" t="s">
        <v>1019</v>
      </c>
      <c r="D637" s="63">
        <v>1150000</v>
      </c>
      <c r="E637" s="54"/>
      <c r="F637" s="52"/>
      <c r="G637" s="55"/>
    </row>
    <row r="638" spans="2:7" ht="25.5" x14ac:dyDescent="0.2">
      <c r="B638" s="53" t="s">
        <v>1968</v>
      </c>
      <c r="C638" s="53" t="s">
        <v>1019</v>
      </c>
      <c r="D638" s="63">
        <v>1150000</v>
      </c>
      <c r="E638" s="54"/>
      <c r="F638" s="52"/>
      <c r="G638" s="55"/>
    </row>
    <row r="639" spans="2:7" ht="25.5" x14ac:dyDescent="0.2">
      <c r="B639" s="53" t="s">
        <v>1967</v>
      </c>
      <c r="C639" s="53" t="s">
        <v>1019</v>
      </c>
      <c r="D639" s="63">
        <v>1150000</v>
      </c>
      <c r="E639" s="54"/>
      <c r="F639" s="52"/>
      <c r="G639" s="55"/>
    </row>
    <row r="640" spans="2:7" ht="25.5" x14ac:dyDescent="0.2">
      <c r="B640" s="53" t="s">
        <v>1968</v>
      </c>
      <c r="C640" s="53" t="s">
        <v>1019</v>
      </c>
      <c r="D640" s="63">
        <v>1150000</v>
      </c>
      <c r="E640" s="54"/>
      <c r="F640" s="52"/>
      <c r="G640" s="55"/>
    </row>
    <row r="641" spans="2:7" ht="25.5" x14ac:dyDescent="0.2">
      <c r="B641" s="53" t="s">
        <v>1967</v>
      </c>
      <c r="C641" s="53" t="s">
        <v>1019</v>
      </c>
      <c r="D641" s="63">
        <v>1150000</v>
      </c>
      <c r="E641" s="54"/>
      <c r="F641" s="52"/>
      <c r="G641" s="55"/>
    </row>
    <row r="642" spans="2:7" ht="25.5" x14ac:dyDescent="0.2">
      <c r="B642" s="53" t="s">
        <v>1968</v>
      </c>
      <c r="C642" s="53" t="s">
        <v>1019</v>
      </c>
      <c r="D642" s="63">
        <v>1150000</v>
      </c>
      <c r="E642" s="54"/>
      <c r="F642" s="52"/>
      <c r="G642" s="55"/>
    </row>
    <row r="643" spans="2:7" ht="38.25" x14ac:dyDescent="0.2">
      <c r="B643" s="53" t="s">
        <v>1969</v>
      </c>
      <c r="C643" s="53" t="s">
        <v>233</v>
      </c>
      <c r="D643" s="63">
        <v>1300000</v>
      </c>
      <c r="E643" s="54"/>
      <c r="F643" s="52"/>
      <c r="G643" s="55"/>
    </row>
    <row r="644" spans="2:7" ht="38.25" x14ac:dyDescent="0.2">
      <c r="B644" s="53" t="s">
        <v>1969</v>
      </c>
      <c r="C644" s="53" t="s">
        <v>233</v>
      </c>
      <c r="D644" s="63">
        <v>1300000</v>
      </c>
      <c r="E644" s="54"/>
      <c r="F644" s="52"/>
      <c r="G644" s="55"/>
    </row>
    <row r="645" spans="2:7" ht="38.25" x14ac:dyDescent="0.2">
      <c r="B645" s="53" t="s">
        <v>1969</v>
      </c>
      <c r="C645" s="53" t="s">
        <v>233</v>
      </c>
      <c r="D645" s="63">
        <v>1300000</v>
      </c>
      <c r="E645" s="54"/>
      <c r="F645" s="52"/>
      <c r="G645" s="55"/>
    </row>
    <row r="646" spans="2:7" ht="38.25" x14ac:dyDescent="0.2">
      <c r="B646" s="53" t="s">
        <v>1969</v>
      </c>
      <c r="C646" s="53" t="s">
        <v>233</v>
      </c>
      <c r="D646" s="63">
        <v>1300000</v>
      </c>
      <c r="E646" s="54"/>
      <c r="F646" s="52"/>
      <c r="G646" s="55"/>
    </row>
    <row r="647" spans="2:7" ht="38.25" x14ac:dyDescent="0.2">
      <c r="B647" s="53" t="s">
        <v>1969</v>
      </c>
      <c r="C647" s="53" t="s">
        <v>233</v>
      </c>
      <c r="D647" s="63">
        <v>1300000</v>
      </c>
      <c r="E647" s="54"/>
      <c r="F647" s="52"/>
      <c r="G647" s="55"/>
    </row>
    <row r="648" spans="2:7" ht="38.25" x14ac:dyDescent="0.2">
      <c r="B648" s="53" t="s">
        <v>1969</v>
      </c>
      <c r="C648" s="53" t="s">
        <v>233</v>
      </c>
      <c r="D648" s="63">
        <v>1300000</v>
      </c>
      <c r="E648" s="54"/>
      <c r="F648" s="52"/>
      <c r="G648" s="55"/>
    </row>
    <row r="649" spans="2:7" ht="38.25" x14ac:dyDescent="0.2">
      <c r="B649" s="53" t="s">
        <v>1970</v>
      </c>
      <c r="C649" s="53" t="s">
        <v>233</v>
      </c>
      <c r="D649" s="63">
        <v>1300000</v>
      </c>
      <c r="E649" s="54"/>
      <c r="F649" s="52"/>
      <c r="G649" s="55"/>
    </row>
    <row r="650" spans="2:7" ht="38.25" x14ac:dyDescent="0.2">
      <c r="B650" s="53" t="s">
        <v>1970</v>
      </c>
      <c r="C650" s="53" t="s">
        <v>233</v>
      </c>
      <c r="D650" s="63">
        <v>1300000</v>
      </c>
      <c r="E650" s="54"/>
      <c r="F650" s="52"/>
      <c r="G650" s="55"/>
    </row>
    <row r="651" spans="2:7" ht="38.25" x14ac:dyDescent="0.2">
      <c r="B651" s="53" t="s">
        <v>1970</v>
      </c>
      <c r="C651" s="53" t="s">
        <v>233</v>
      </c>
      <c r="D651" s="63">
        <v>1300000</v>
      </c>
      <c r="E651" s="54"/>
      <c r="F651" s="52"/>
      <c r="G651" s="55"/>
    </row>
    <row r="652" spans="2:7" ht="38.25" x14ac:dyDescent="0.2">
      <c r="B652" s="53" t="s">
        <v>1970</v>
      </c>
      <c r="C652" s="53" t="s">
        <v>233</v>
      </c>
      <c r="D652" s="63">
        <v>1300000</v>
      </c>
      <c r="E652" s="54"/>
      <c r="F652" s="52"/>
      <c r="G652" s="55"/>
    </row>
    <row r="653" spans="2:7" ht="25.5" x14ac:dyDescent="0.2">
      <c r="B653" s="53" t="s">
        <v>1971</v>
      </c>
      <c r="C653" s="53" t="s">
        <v>232</v>
      </c>
      <c r="D653" s="63">
        <v>1080000</v>
      </c>
      <c r="E653" s="54"/>
      <c r="F653" s="52"/>
      <c r="G653" s="55"/>
    </row>
    <row r="654" spans="2:7" ht="25.5" x14ac:dyDescent="0.2">
      <c r="B654" s="53" t="s">
        <v>1971</v>
      </c>
      <c r="C654" s="53" t="s">
        <v>232</v>
      </c>
      <c r="D654" s="63">
        <v>1080000</v>
      </c>
      <c r="E654" s="54"/>
      <c r="F654" s="52"/>
      <c r="G654" s="55"/>
    </row>
    <row r="655" spans="2:7" ht="25.5" x14ac:dyDescent="0.2">
      <c r="B655" s="53" t="s">
        <v>1971</v>
      </c>
      <c r="C655" s="53" t="s">
        <v>232</v>
      </c>
      <c r="D655" s="63">
        <v>1080000</v>
      </c>
      <c r="E655" s="54"/>
      <c r="F655" s="52"/>
      <c r="G655" s="55"/>
    </row>
    <row r="656" spans="2:7" ht="25.5" x14ac:dyDescent="0.2">
      <c r="B656" s="53" t="s">
        <v>1971</v>
      </c>
      <c r="C656" s="53" t="s">
        <v>232</v>
      </c>
      <c r="D656" s="63">
        <v>1080000</v>
      </c>
      <c r="E656" s="54"/>
      <c r="F656" s="52"/>
      <c r="G656" s="55"/>
    </row>
    <row r="657" spans="2:7" ht="25.5" x14ac:dyDescent="0.2">
      <c r="B657" s="53" t="s">
        <v>1971</v>
      </c>
      <c r="C657" s="53" t="s">
        <v>232</v>
      </c>
      <c r="D657" s="63">
        <v>1080000</v>
      </c>
      <c r="E657" s="54"/>
      <c r="F657" s="52"/>
      <c r="G657" s="55"/>
    </row>
    <row r="658" spans="2:7" ht="25.5" x14ac:dyDescent="0.2">
      <c r="B658" s="53" t="s">
        <v>678</v>
      </c>
      <c r="C658" s="53" t="s">
        <v>254</v>
      </c>
      <c r="D658" s="63">
        <v>600000</v>
      </c>
      <c r="E658" s="54"/>
      <c r="F658" s="52"/>
      <c r="G658" s="55"/>
    </row>
    <row r="659" spans="2:7" x14ac:dyDescent="0.2">
      <c r="B659" s="53" t="s">
        <v>1972</v>
      </c>
      <c r="C659" s="53" t="s">
        <v>254</v>
      </c>
      <c r="D659" s="63">
        <v>1800000</v>
      </c>
      <c r="E659" s="54"/>
      <c r="F659" s="52"/>
      <c r="G659" s="55"/>
    </row>
    <row r="660" spans="2:7" ht="25.5" x14ac:dyDescent="0.2">
      <c r="B660" s="53" t="s">
        <v>1973</v>
      </c>
      <c r="C660" s="53" t="s">
        <v>254</v>
      </c>
      <c r="D660" s="63">
        <v>800000</v>
      </c>
      <c r="E660" s="54"/>
      <c r="F660" s="52"/>
      <c r="G660" s="55"/>
    </row>
    <row r="661" spans="2:7" x14ac:dyDescent="0.2">
      <c r="B661" s="53" t="s">
        <v>1972</v>
      </c>
      <c r="C661" s="53" t="s">
        <v>254</v>
      </c>
      <c r="D661" s="63">
        <v>1800000</v>
      </c>
      <c r="E661" s="54"/>
      <c r="F661" s="52"/>
      <c r="G661" s="55"/>
    </row>
    <row r="662" spans="2:7" ht="25.5" x14ac:dyDescent="0.2">
      <c r="B662" s="53" t="s">
        <v>1973</v>
      </c>
      <c r="C662" s="53" t="s">
        <v>254</v>
      </c>
      <c r="D662" s="63">
        <v>800000</v>
      </c>
      <c r="E662" s="54"/>
      <c r="F662" s="52"/>
      <c r="G662" s="55"/>
    </row>
    <row r="663" spans="2:7" ht="25.5" x14ac:dyDescent="0.2">
      <c r="B663" s="53" t="s">
        <v>678</v>
      </c>
      <c r="C663" s="53" t="s">
        <v>254</v>
      </c>
      <c r="D663" s="63">
        <v>600000</v>
      </c>
      <c r="E663" s="54"/>
      <c r="F663" s="52"/>
      <c r="G663" s="55"/>
    </row>
    <row r="664" spans="2:7" x14ac:dyDescent="0.2">
      <c r="B664" s="53" t="s">
        <v>1972</v>
      </c>
      <c r="C664" s="53" t="s">
        <v>254</v>
      </c>
      <c r="D664" s="63">
        <v>1800000</v>
      </c>
      <c r="E664" s="54"/>
      <c r="F664" s="52"/>
      <c r="G664" s="55"/>
    </row>
    <row r="665" spans="2:7" x14ac:dyDescent="0.2">
      <c r="B665" s="53" t="s">
        <v>1972</v>
      </c>
      <c r="C665" s="53" t="s">
        <v>254</v>
      </c>
      <c r="D665" s="63">
        <v>1800000</v>
      </c>
      <c r="E665" s="54"/>
      <c r="F665" s="52"/>
      <c r="G665" s="55"/>
    </row>
    <row r="666" spans="2:7" ht="25.5" x14ac:dyDescent="0.2">
      <c r="B666" s="53" t="s">
        <v>814</v>
      </c>
      <c r="C666" s="53" t="s">
        <v>258</v>
      </c>
      <c r="D666" s="63">
        <v>5452000</v>
      </c>
      <c r="E666" s="54"/>
      <c r="F666" s="52"/>
      <c r="G666" s="55"/>
    </row>
    <row r="667" spans="2:7" ht="25.5" x14ac:dyDescent="0.2">
      <c r="B667" s="53" t="s">
        <v>814</v>
      </c>
      <c r="C667" s="53" t="s">
        <v>258</v>
      </c>
      <c r="D667" s="63">
        <v>5452000</v>
      </c>
      <c r="E667" s="54"/>
      <c r="F667" s="52"/>
      <c r="G667" s="55"/>
    </row>
    <row r="668" spans="2:7" ht="25.5" x14ac:dyDescent="0.2">
      <c r="B668" s="53" t="s">
        <v>814</v>
      </c>
      <c r="C668" s="53" t="s">
        <v>242</v>
      </c>
      <c r="D668" s="63">
        <v>5800000</v>
      </c>
      <c r="E668" s="54"/>
      <c r="F668" s="52"/>
      <c r="G668" s="55"/>
    </row>
    <row r="669" spans="2:7" ht="25.5" x14ac:dyDescent="0.2">
      <c r="B669" s="53" t="s">
        <v>814</v>
      </c>
      <c r="C669" s="53" t="s">
        <v>242</v>
      </c>
      <c r="D669" s="63">
        <v>5800000</v>
      </c>
      <c r="E669" s="54"/>
      <c r="F669" s="52"/>
      <c r="G669" s="55"/>
    </row>
    <row r="670" spans="2:7" x14ac:dyDescent="0.2">
      <c r="B670" s="53" t="s">
        <v>1974</v>
      </c>
      <c r="C670" s="53" t="s">
        <v>739</v>
      </c>
      <c r="D670" s="63">
        <v>4329458</v>
      </c>
      <c r="E670" s="54"/>
      <c r="F670" s="52"/>
      <c r="G670" s="55"/>
    </row>
    <row r="671" spans="2:7" x14ac:dyDescent="0.2">
      <c r="B671" s="53" t="s">
        <v>1974</v>
      </c>
      <c r="C671" s="53" t="s">
        <v>739</v>
      </c>
      <c r="D671" s="63">
        <v>5388142</v>
      </c>
      <c r="E671" s="54"/>
      <c r="F671" s="52"/>
      <c r="G671" s="55"/>
    </row>
    <row r="672" spans="2:7" ht="25.5" x14ac:dyDescent="0.2">
      <c r="B672" s="53" t="s">
        <v>814</v>
      </c>
      <c r="C672" s="53" t="s">
        <v>741</v>
      </c>
      <c r="D672" s="63">
        <v>4999600</v>
      </c>
      <c r="E672" s="54"/>
      <c r="F672" s="52"/>
      <c r="G672" s="55"/>
    </row>
    <row r="673" spans="2:7" ht="25.5" x14ac:dyDescent="0.2">
      <c r="B673" s="53" t="s">
        <v>814</v>
      </c>
      <c r="C673" s="53" t="s">
        <v>741</v>
      </c>
      <c r="D673" s="63">
        <v>4999600</v>
      </c>
      <c r="E673" s="54"/>
      <c r="F673" s="52"/>
      <c r="G673" s="55"/>
    </row>
    <row r="674" spans="2:7" ht="25.5" x14ac:dyDescent="0.2">
      <c r="B674" s="53" t="s">
        <v>1975</v>
      </c>
      <c r="C674" s="53" t="s">
        <v>240</v>
      </c>
      <c r="D674" s="63">
        <v>1400000</v>
      </c>
      <c r="E674" s="54"/>
      <c r="F674" s="52"/>
      <c r="G674" s="55"/>
    </row>
    <row r="675" spans="2:7" ht="25.5" x14ac:dyDescent="0.2">
      <c r="B675" s="53" t="s">
        <v>1975</v>
      </c>
      <c r="C675" s="53" t="s">
        <v>240</v>
      </c>
      <c r="D675" s="63">
        <v>1400000</v>
      </c>
      <c r="E675" s="54"/>
      <c r="F675" s="52"/>
      <c r="G675" s="55"/>
    </row>
    <row r="676" spans="2:7" ht="25.5" x14ac:dyDescent="0.2">
      <c r="B676" s="53" t="s">
        <v>1975</v>
      </c>
      <c r="C676" s="53" t="s">
        <v>240</v>
      </c>
      <c r="D676" s="63">
        <v>1400000</v>
      </c>
      <c r="E676" s="54"/>
      <c r="F676" s="52"/>
      <c r="G676" s="55"/>
    </row>
    <row r="677" spans="2:7" ht="25.5" x14ac:dyDescent="0.2">
      <c r="B677" s="53" t="s">
        <v>1975</v>
      </c>
      <c r="C677" s="53" t="s">
        <v>240</v>
      </c>
      <c r="D677" s="63">
        <v>1400000</v>
      </c>
      <c r="E677" s="54"/>
      <c r="F677" s="52"/>
      <c r="G677" s="55"/>
    </row>
    <row r="678" spans="2:7" ht="25.5" x14ac:dyDescent="0.2">
      <c r="B678" s="53" t="s">
        <v>1975</v>
      </c>
      <c r="C678" s="53" t="s">
        <v>240</v>
      </c>
      <c r="D678" s="63">
        <v>1400000</v>
      </c>
      <c r="E678" s="54"/>
      <c r="F678" s="52"/>
      <c r="G678" s="55"/>
    </row>
    <row r="679" spans="2:7" ht="25.5" x14ac:dyDescent="0.2">
      <c r="B679" s="53" t="s">
        <v>1976</v>
      </c>
      <c r="C679" s="53" t="s">
        <v>240</v>
      </c>
      <c r="D679" s="63">
        <v>1400000</v>
      </c>
      <c r="E679" s="54"/>
      <c r="F679" s="52"/>
      <c r="G679" s="55"/>
    </row>
    <row r="680" spans="2:7" ht="25.5" x14ac:dyDescent="0.2">
      <c r="B680" s="53" t="s">
        <v>1976</v>
      </c>
      <c r="C680" s="53" t="s">
        <v>240</v>
      </c>
      <c r="D680" s="63">
        <v>1400000</v>
      </c>
      <c r="E680" s="54"/>
      <c r="F680" s="52"/>
      <c r="G680" s="55"/>
    </row>
    <row r="681" spans="2:7" ht="25.5" x14ac:dyDescent="0.2">
      <c r="B681" s="53" t="s">
        <v>1976</v>
      </c>
      <c r="C681" s="53" t="s">
        <v>240</v>
      </c>
      <c r="D681" s="63">
        <v>1400000</v>
      </c>
      <c r="E681" s="54"/>
      <c r="F681" s="52"/>
      <c r="G681" s="55"/>
    </row>
    <row r="682" spans="2:7" ht="25.5" x14ac:dyDescent="0.2">
      <c r="B682" s="53" t="s">
        <v>1976</v>
      </c>
      <c r="C682" s="53" t="s">
        <v>240</v>
      </c>
      <c r="D682" s="63">
        <v>1400000</v>
      </c>
      <c r="E682" s="54"/>
      <c r="F682" s="52"/>
      <c r="G682" s="55"/>
    </row>
    <row r="683" spans="2:7" ht="25.5" x14ac:dyDescent="0.2">
      <c r="B683" s="53" t="s">
        <v>1976</v>
      </c>
      <c r="C683" s="53" t="s">
        <v>240</v>
      </c>
      <c r="D683" s="63">
        <v>1400000</v>
      </c>
      <c r="E683" s="54"/>
      <c r="F683" s="52"/>
      <c r="G683" s="55"/>
    </row>
    <row r="684" spans="2:7" ht="25.5" x14ac:dyDescent="0.2">
      <c r="B684" s="53" t="s">
        <v>1976</v>
      </c>
      <c r="C684" s="53" t="s">
        <v>240</v>
      </c>
      <c r="D684" s="63">
        <v>1400000</v>
      </c>
      <c r="E684" s="54"/>
      <c r="F684" s="52"/>
      <c r="G684" s="55"/>
    </row>
    <row r="685" spans="2:7" ht="38.25" x14ac:dyDescent="0.2">
      <c r="B685" s="53" t="s">
        <v>1977</v>
      </c>
      <c r="C685" s="53" t="s">
        <v>253</v>
      </c>
      <c r="D685" s="63">
        <v>1000000</v>
      </c>
      <c r="E685" s="54"/>
      <c r="F685" s="52"/>
      <c r="G685" s="55"/>
    </row>
    <row r="686" spans="2:7" ht="38.25" x14ac:dyDescent="0.2">
      <c r="B686" s="53" t="s">
        <v>1978</v>
      </c>
      <c r="C686" s="53" t="s">
        <v>253</v>
      </c>
      <c r="D686" s="63">
        <v>1000000</v>
      </c>
      <c r="E686" s="54"/>
      <c r="F686" s="52"/>
      <c r="G686" s="55"/>
    </row>
    <row r="687" spans="2:7" ht="38.25" x14ac:dyDescent="0.2">
      <c r="B687" s="53" t="s">
        <v>1978</v>
      </c>
      <c r="C687" s="53" t="s">
        <v>253</v>
      </c>
      <c r="D687" s="63">
        <v>1000000</v>
      </c>
      <c r="E687" s="54"/>
      <c r="F687" s="52"/>
      <c r="G687" s="55"/>
    </row>
    <row r="688" spans="2:7" ht="38.25" x14ac:dyDescent="0.2">
      <c r="B688" s="53" t="s">
        <v>1978</v>
      </c>
      <c r="C688" s="53" t="s">
        <v>253</v>
      </c>
      <c r="D688" s="63">
        <v>1000000</v>
      </c>
      <c r="E688" s="54"/>
      <c r="F688" s="52"/>
      <c r="G688" s="55"/>
    </row>
    <row r="689" spans="2:7" ht="38.25" x14ac:dyDescent="0.2">
      <c r="B689" s="53" t="s">
        <v>1978</v>
      </c>
      <c r="C689" s="53" t="s">
        <v>253</v>
      </c>
      <c r="D689" s="63">
        <v>1000000</v>
      </c>
      <c r="E689" s="54"/>
      <c r="F689" s="52"/>
      <c r="G689" s="55"/>
    </row>
    <row r="690" spans="2:7" ht="38.25" x14ac:dyDescent="0.2">
      <c r="B690" s="53" t="s">
        <v>1977</v>
      </c>
      <c r="C690" s="53" t="s">
        <v>253</v>
      </c>
      <c r="D690" s="63">
        <v>1000000</v>
      </c>
      <c r="E690" s="54"/>
      <c r="F690" s="52"/>
      <c r="G690" s="55"/>
    </row>
    <row r="691" spans="2:7" ht="38.25" x14ac:dyDescent="0.2">
      <c r="B691" s="53" t="s">
        <v>1977</v>
      </c>
      <c r="C691" s="53" t="s">
        <v>253</v>
      </c>
      <c r="D691" s="63">
        <v>1000000</v>
      </c>
      <c r="E691" s="54"/>
      <c r="F691" s="52"/>
      <c r="G691" s="55"/>
    </row>
    <row r="692" spans="2:7" ht="38.25" x14ac:dyDescent="0.2">
      <c r="B692" s="53" t="s">
        <v>1977</v>
      </c>
      <c r="C692" s="53" t="s">
        <v>253</v>
      </c>
      <c r="D692" s="63">
        <v>1000000</v>
      </c>
      <c r="E692" s="54"/>
      <c r="F692" s="52"/>
      <c r="G692" s="55"/>
    </row>
    <row r="693" spans="2:7" ht="38.25" x14ac:dyDescent="0.2">
      <c r="B693" s="53" t="s">
        <v>1977</v>
      </c>
      <c r="C693" s="53" t="s">
        <v>253</v>
      </c>
      <c r="D693" s="63">
        <v>1000000</v>
      </c>
      <c r="E693" s="54"/>
      <c r="F693" s="52"/>
      <c r="G693" s="55"/>
    </row>
    <row r="694" spans="2:7" ht="38.25" x14ac:dyDescent="0.2">
      <c r="B694" s="53" t="s">
        <v>1977</v>
      </c>
      <c r="C694" s="53" t="s">
        <v>253</v>
      </c>
      <c r="D694" s="63">
        <v>1000000</v>
      </c>
      <c r="E694" s="54"/>
      <c r="F694" s="52"/>
      <c r="G694" s="55"/>
    </row>
    <row r="695" spans="2:7" ht="38.25" x14ac:dyDescent="0.2">
      <c r="B695" s="53" t="s">
        <v>1978</v>
      </c>
      <c r="C695" s="53" t="s">
        <v>253</v>
      </c>
      <c r="D695" s="63">
        <v>1000000</v>
      </c>
      <c r="E695" s="54"/>
      <c r="F695" s="52"/>
      <c r="G695" s="55"/>
    </row>
    <row r="696" spans="2:7" ht="25.5" x14ac:dyDescent="0.2">
      <c r="B696" s="53" t="s">
        <v>1979</v>
      </c>
      <c r="C696" s="53" t="s">
        <v>271</v>
      </c>
      <c r="D696" s="63">
        <v>12320308</v>
      </c>
      <c r="E696" s="54"/>
      <c r="F696" s="52"/>
      <c r="G696" s="55"/>
    </row>
    <row r="697" spans="2:7" ht="25.5" x14ac:dyDescent="0.2">
      <c r="B697" s="53" t="s">
        <v>1980</v>
      </c>
      <c r="C697" s="53" t="s">
        <v>267</v>
      </c>
      <c r="D697" s="63">
        <v>580000</v>
      </c>
      <c r="E697" s="54"/>
      <c r="F697" s="52"/>
      <c r="G697" s="55"/>
    </row>
    <row r="698" spans="2:7" ht="25.5" x14ac:dyDescent="0.2">
      <c r="B698" s="53" t="s">
        <v>1980</v>
      </c>
      <c r="C698" s="53" t="s">
        <v>267</v>
      </c>
      <c r="D698" s="63">
        <v>580000</v>
      </c>
      <c r="E698" s="54"/>
      <c r="F698" s="52"/>
      <c r="G698" s="55"/>
    </row>
    <row r="699" spans="2:7" ht="25.5" x14ac:dyDescent="0.2">
      <c r="B699" s="53" t="s">
        <v>1981</v>
      </c>
      <c r="C699" s="53" t="s">
        <v>267</v>
      </c>
      <c r="D699" s="63">
        <v>1100000</v>
      </c>
      <c r="E699" s="54"/>
      <c r="F699" s="52"/>
      <c r="G699" s="55"/>
    </row>
    <row r="700" spans="2:7" ht="25.5" x14ac:dyDescent="0.2">
      <c r="B700" s="53" t="s">
        <v>1981</v>
      </c>
      <c r="C700" s="53" t="s">
        <v>267</v>
      </c>
      <c r="D700" s="63">
        <v>1100000</v>
      </c>
      <c r="E700" s="54"/>
      <c r="F700" s="52"/>
      <c r="G700" s="55"/>
    </row>
    <row r="701" spans="2:7" ht="25.5" x14ac:dyDescent="0.2">
      <c r="B701" s="53" t="s">
        <v>1982</v>
      </c>
      <c r="C701" s="53" t="s">
        <v>267</v>
      </c>
      <c r="D701" s="63">
        <v>1100000</v>
      </c>
      <c r="E701" s="54"/>
      <c r="F701" s="52"/>
      <c r="G701" s="55"/>
    </row>
    <row r="702" spans="2:7" ht="25.5" x14ac:dyDescent="0.2">
      <c r="B702" s="53" t="s">
        <v>1982</v>
      </c>
      <c r="C702" s="53" t="s">
        <v>267</v>
      </c>
      <c r="D702" s="63">
        <v>1100000</v>
      </c>
      <c r="E702" s="54"/>
      <c r="F702" s="52"/>
      <c r="G702" s="55"/>
    </row>
    <row r="703" spans="2:7" ht="25.5" x14ac:dyDescent="0.2">
      <c r="B703" s="53" t="s">
        <v>1980</v>
      </c>
      <c r="C703" s="53" t="s">
        <v>267</v>
      </c>
      <c r="D703" s="63">
        <v>580000</v>
      </c>
      <c r="E703" s="54"/>
      <c r="F703" s="52"/>
      <c r="G703" s="55"/>
    </row>
    <row r="704" spans="2:7" ht="25.5" x14ac:dyDescent="0.2">
      <c r="B704" s="53" t="s">
        <v>1980</v>
      </c>
      <c r="C704" s="53" t="s">
        <v>267</v>
      </c>
      <c r="D704" s="63">
        <v>580000</v>
      </c>
      <c r="E704" s="54"/>
      <c r="F704" s="52"/>
      <c r="G704" s="55"/>
    </row>
    <row r="705" spans="2:7" ht="25.5" x14ac:dyDescent="0.2">
      <c r="B705" s="53" t="s">
        <v>1980</v>
      </c>
      <c r="C705" s="53" t="s">
        <v>267</v>
      </c>
      <c r="D705" s="63">
        <v>580000</v>
      </c>
      <c r="E705" s="54"/>
      <c r="F705" s="52"/>
      <c r="G705" s="55"/>
    </row>
    <row r="706" spans="2:7" ht="25.5" x14ac:dyDescent="0.2">
      <c r="B706" s="53" t="s">
        <v>1980</v>
      </c>
      <c r="C706" s="53" t="s">
        <v>267</v>
      </c>
      <c r="D706" s="63">
        <v>580000</v>
      </c>
      <c r="E706" s="54"/>
      <c r="F706" s="52"/>
      <c r="G706" s="55"/>
    </row>
    <row r="707" spans="2:7" ht="38.25" x14ac:dyDescent="0.2">
      <c r="B707" s="53" t="s">
        <v>1983</v>
      </c>
      <c r="C707" s="53" t="s">
        <v>268</v>
      </c>
      <c r="D707" s="63">
        <v>1300000</v>
      </c>
      <c r="E707" s="54"/>
      <c r="F707" s="52"/>
      <c r="G707" s="55"/>
    </row>
    <row r="708" spans="2:7" ht="38.25" x14ac:dyDescent="0.2">
      <c r="B708" s="53" t="s">
        <v>1983</v>
      </c>
      <c r="C708" s="53" t="s">
        <v>268</v>
      </c>
      <c r="D708" s="63">
        <v>1300000</v>
      </c>
      <c r="E708" s="54"/>
      <c r="F708" s="52"/>
      <c r="G708" s="55"/>
    </row>
    <row r="709" spans="2:7" ht="38.25" x14ac:dyDescent="0.2">
      <c r="B709" s="53" t="s">
        <v>1983</v>
      </c>
      <c r="C709" s="53" t="s">
        <v>268</v>
      </c>
      <c r="D709" s="63">
        <v>1300000</v>
      </c>
      <c r="E709" s="54"/>
      <c r="F709" s="52"/>
      <c r="G709" s="55"/>
    </row>
    <row r="710" spans="2:7" ht="38.25" x14ac:dyDescent="0.2">
      <c r="B710" s="53" t="s">
        <v>1983</v>
      </c>
      <c r="C710" s="53" t="s">
        <v>268</v>
      </c>
      <c r="D710" s="63">
        <v>1300000</v>
      </c>
      <c r="E710" s="54"/>
      <c r="F710" s="52"/>
      <c r="G710" s="55"/>
    </row>
    <row r="711" spans="2:7" ht="38.25" x14ac:dyDescent="0.2">
      <c r="B711" s="53" t="s">
        <v>1984</v>
      </c>
      <c r="C711" s="53" t="s">
        <v>268</v>
      </c>
      <c r="D711" s="63">
        <v>1300000</v>
      </c>
      <c r="E711" s="54"/>
      <c r="F711" s="52"/>
      <c r="G711" s="55"/>
    </row>
    <row r="712" spans="2:7" ht="38.25" x14ac:dyDescent="0.2">
      <c r="B712" s="53" t="s">
        <v>1984</v>
      </c>
      <c r="C712" s="53" t="s">
        <v>268</v>
      </c>
      <c r="D712" s="63">
        <v>1300000</v>
      </c>
      <c r="E712" s="54"/>
      <c r="F712" s="52"/>
      <c r="G712" s="55"/>
    </row>
    <row r="713" spans="2:7" ht="38.25" x14ac:dyDescent="0.2">
      <c r="B713" s="53" t="s">
        <v>1984</v>
      </c>
      <c r="C713" s="53" t="s">
        <v>268</v>
      </c>
      <c r="D713" s="63">
        <v>1300000</v>
      </c>
      <c r="E713" s="54"/>
      <c r="F713" s="52"/>
      <c r="G713" s="55"/>
    </row>
    <row r="714" spans="2:7" ht="38.25" x14ac:dyDescent="0.2">
      <c r="B714" s="53" t="s">
        <v>1984</v>
      </c>
      <c r="C714" s="53" t="s">
        <v>268</v>
      </c>
      <c r="D714" s="63">
        <v>1300000</v>
      </c>
      <c r="E714" s="54"/>
      <c r="F714" s="52"/>
      <c r="G714" s="55"/>
    </row>
    <row r="715" spans="2:7" ht="25.5" x14ac:dyDescent="0.2">
      <c r="B715" s="53" t="s">
        <v>1985</v>
      </c>
      <c r="C715" s="53" t="s">
        <v>1986</v>
      </c>
      <c r="D715" s="63">
        <v>1666667</v>
      </c>
      <c r="E715" s="54">
        <v>68749</v>
      </c>
      <c r="F715" s="52">
        <v>68749</v>
      </c>
      <c r="G715" s="55"/>
    </row>
    <row r="716" spans="2:7" ht="25.5" x14ac:dyDescent="0.2">
      <c r="B716" s="53" t="s">
        <v>1985</v>
      </c>
      <c r="C716" s="53" t="s">
        <v>1986</v>
      </c>
      <c r="D716" s="63">
        <v>1666667</v>
      </c>
      <c r="E716" s="54">
        <v>68749</v>
      </c>
      <c r="F716" s="52">
        <v>68749</v>
      </c>
      <c r="G716" s="55"/>
    </row>
    <row r="717" spans="2:7" ht="25.5" x14ac:dyDescent="0.2">
      <c r="B717" s="53" t="s">
        <v>1987</v>
      </c>
      <c r="C717" s="53" t="s">
        <v>1986</v>
      </c>
      <c r="D717" s="63">
        <v>1112577</v>
      </c>
      <c r="E717" s="54"/>
      <c r="F717" s="52">
        <v>86053</v>
      </c>
      <c r="G717" s="55"/>
    </row>
    <row r="718" spans="2:7" ht="25.5" x14ac:dyDescent="0.2">
      <c r="B718" s="53" t="s">
        <v>1988</v>
      </c>
      <c r="C718" s="53" t="s">
        <v>1093</v>
      </c>
      <c r="D718" s="63">
        <v>888889</v>
      </c>
      <c r="E718" s="54"/>
      <c r="F718" s="52"/>
      <c r="G718" s="55"/>
    </row>
    <row r="719" spans="2:7" ht="25.5" x14ac:dyDescent="0.2">
      <c r="B719" s="53" t="s">
        <v>1989</v>
      </c>
      <c r="C719" s="53" t="s">
        <v>1093</v>
      </c>
      <c r="D719" s="63">
        <v>1111112</v>
      </c>
      <c r="E719" s="54"/>
      <c r="F719" s="52"/>
      <c r="G719" s="55"/>
    </row>
    <row r="720" spans="2:7" ht="25.5" x14ac:dyDescent="0.2">
      <c r="B720" s="53" t="s">
        <v>1988</v>
      </c>
      <c r="C720" s="53" t="s">
        <v>1093</v>
      </c>
      <c r="D720" s="63">
        <v>888889</v>
      </c>
      <c r="E720" s="54"/>
      <c r="F720" s="52"/>
      <c r="G720" s="55"/>
    </row>
    <row r="721" spans="2:7" ht="25.5" x14ac:dyDescent="0.2">
      <c r="B721" s="53" t="s">
        <v>1989</v>
      </c>
      <c r="C721" s="53" t="s">
        <v>1093</v>
      </c>
      <c r="D721" s="63">
        <v>1111111</v>
      </c>
      <c r="E721" s="54"/>
      <c r="F721" s="52"/>
      <c r="G721" s="55"/>
    </row>
    <row r="722" spans="2:7" ht="25.5" x14ac:dyDescent="0.2">
      <c r="B722" s="53" t="s">
        <v>1990</v>
      </c>
      <c r="C722" s="53" t="s">
        <v>1991</v>
      </c>
      <c r="D722" s="63">
        <v>1000000</v>
      </c>
      <c r="E722" s="54"/>
      <c r="F722" s="52"/>
      <c r="G722" s="55"/>
    </row>
    <row r="723" spans="2:7" ht="25.5" x14ac:dyDescent="0.2">
      <c r="B723" s="53" t="s">
        <v>1992</v>
      </c>
      <c r="C723" s="53" t="s">
        <v>1991</v>
      </c>
      <c r="D723" s="63">
        <v>2000000</v>
      </c>
      <c r="E723" s="54"/>
      <c r="F723" s="52"/>
      <c r="G723" s="55"/>
    </row>
    <row r="724" spans="2:7" ht="25.5" x14ac:dyDescent="0.2">
      <c r="B724" s="53" t="s">
        <v>1993</v>
      </c>
      <c r="C724" s="53" t="s">
        <v>1991</v>
      </c>
      <c r="D724" s="63">
        <v>1000000</v>
      </c>
      <c r="E724" s="54"/>
      <c r="F724" s="52"/>
      <c r="G724" s="55"/>
    </row>
    <row r="725" spans="2:7" ht="25.5" x14ac:dyDescent="0.2">
      <c r="B725" s="53" t="s">
        <v>1994</v>
      </c>
      <c r="C725" s="53" t="s">
        <v>1991</v>
      </c>
      <c r="D725" s="63">
        <v>1000000</v>
      </c>
      <c r="E725" s="54"/>
      <c r="F725" s="52"/>
      <c r="G725" s="55"/>
    </row>
    <row r="726" spans="2:7" ht="25.5" x14ac:dyDescent="0.2">
      <c r="B726" s="53" t="s">
        <v>1995</v>
      </c>
      <c r="C726" s="53" t="s">
        <v>1991</v>
      </c>
      <c r="D726" s="63">
        <v>1000000</v>
      </c>
      <c r="E726" s="54"/>
      <c r="F726" s="52"/>
      <c r="G726" s="55"/>
    </row>
    <row r="727" spans="2:7" ht="25.5" x14ac:dyDescent="0.2">
      <c r="B727" s="53" t="s">
        <v>1990</v>
      </c>
      <c r="C727" s="53" t="s">
        <v>1991</v>
      </c>
      <c r="D727" s="63">
        <v>1000000</v>
      </c>
      <c r="E727" s="54"/>
      <c r="F727" s="52"/>
      <c r="G727" s="55"/>
    </row>
    <row r="728" spans="2:7" ht="25.5" x14ac:dyDescent="0.2">
      <c r="B728" s="53" t="s">
        <v>1993</v>
      </c>
      <c r="C728" s="53" t="s">
        <v>1991</v>
      </c>
      <c r="D728" s="63">
        <v>1000000</v>
      </c>
      <c r="E728" s="54"/>
      <c r="F728" s="52"/>
      <c r="G728" s="55"/>
    </row>
    <row r="729" spans="2:7" ht="25.5" x14ac:dyDescent="0.2">
      <c r="B729" s="53" t="s">
        <v>1994</v>
      </c>
      <c r="C729" s="53" t="s">
        <v>1991</v>
      </c>
      <c r="D729" s="63">
        <v>1000000</v>
      </c>
      <c r="E729" s="54"/>
      <c r="F729" s="52"/>
      <c r="G729" s="55"/>
    </row>
    <row r="730" spans="2:7" ht="25.5" x14ac:dyDescent="0.2">
      <c r="B730" s="53" t="s">
        <v>1995</v>
      </c>
      <c r="C730" s="53" t="s">
        <v>1991</v>
      </c>
      <c r="D730" s="63">
        <v>1000000</v>
      </c>
      <c r="E730" s="54"/>
      <c r="F730" s="52"/>
      <c r="G730" s="55"/>
    </row>
    <row r="731" spans="2:7" ht="25.5" x14ac:dyDescent="0.2">
      <c r="B731" s="53" t="s">
        <v>1996</v>
      </c>
      <c r="C731" s="53" t="s">
        <v>1991</v>
      </c>
      <c r="D731" s="63">
        <v>1300000</v>
      </c>
      <c r="E731" s="54"/>
      <c r="F731" s="52"/>
      <c r="G731" s="55"/>
    </row>
    <row r="732" spans="2:7" ht="25.5" x14ac:dyDescent="0.2">
      <c r="B732" s="53" t="s">
        <v>1997</v>
      </c>
      <c r="C732" s="53" t="s">
        <v>1991</v>
      </c>
      <c r="D732" s="63">
        <v>500000</v>
      </c>
      <c r="E732" s="54"/>
      <c r="F732" s="52"/>
      <c r="G732" s="55"/>
    </row>
    <row r="733" spans="2:7" ht="25.5" x14ac:dyDescent="0.2">
      <c r="B733" s="53" t="s">
        <v>1995</v>
      </c>
      <c r="C733" s="53" t="s">
        <v>1991</v>
      </c>
      <c r="D733" s="63">
        <v>1000000</v>
      </c>
      <c r="E733" s="54"/>
      <c r="F733" s="52"/>
      <c r="G733" s="55"/>
    </row>
    <row r="734" spans="2:7" ht="25.5" x14ac:dyDescent="0.2">
      <c r="B734" s="53" t="s">
        <v>1996</v>
      </c>
      <c r="C734" s="53" t="s">
        <v>1991</v>
      </c>
      <c r="D734" s="63">
        <v>1300000</v>
      </c>
      <c r="E734" s="54"/>
      <c r="F734" s="52"/>
      <c r="G734" s="55"/>
    </row>
    <row r="735" spans="2:7" ht="25.5" x14ac:dyDescent="0.2">
      <c r="B735" s="53" t="s">
        <v>1997</v>
      </c>
      <c r="C735" s="53" t="s">
        <v>1991</v>
      </c>
      <c r="D735" s="63">
        <v>900000</v>
      </c>
      <c r="E735" s="54"/>
      <c r="F735" s="52"/>
      <c r="G735" s="55"/>
    </row>
    <row r="736" spans="2:7" ht="38.25" x14ac:dyDescent="0.2">
      <c r="B736" s="53" t="s">
        <v>1998</v>
      </c>
      <c r="C736" s="53" t="s">
        <v>1999</v>
      </c>
      <c r="D736" s="63">
        <v>8160000</v>
      </c>
      <c r="E736" s="54"/>
      <c r="F736" s="52"/>
      <c r="G736" s="55"/>
    </row>
    <row r="737" spans="2:7" ht="38.25" x14ac:dyDescent="0.2">
      <c r="B737" s="53" t="s">
        <v>1998</v>
      </c>
      <c r="C737" s="53" t="s">
        <v>1999</v>
      </c>
      <c r="D737" s="63">
        <v>10880000</v>
      </c>
      <c r="E737" s="54"/>
      <c r="F737" s="52"/>
      <c r="G737" s="55"/>
    </row>
    <row r="738" spans="2:7" x14ac:dyDescent="0.2">
      <c r="B738" s="53" t="s">
        <v>2000</v>
      </c>
      <c r="C738" s="53" t="s">
        <v>2001</v>
      </c>
      <c r="D738" s="63">
        <v>11696250</v>
      </c>
      <c r="E738" s="54"/>
      <c r="F738" s="52"/>
      <c r="G738" s="55"/>
    </row>
    <row r="739" spans="2:7" ht="25.5" x14ac:dyDescent="0.2">
      <c r="B739" s="53" t="s">
        <v>2002</v>
      </c>
      <c r="C739" s="53" t="s">
        <v>2001</v>
      </c>
      <c r="D739" s="63">
        <v>8531250</v>
      </c>
      <c r="E739" s="54"/>
      <c r="F739" s="52"/>
      <c r="G739" s="55"/>
    </row>
    <row r="740" spans="2:7" ht="25.5" x14ac:dyDescent="0.2">
      <c r="B740" s="53" t="s">
        <v>2002</v>
      </c>
      <c r="C740" s="53" t="s">
        <v>2001</v>
      </c>
      <c r="D740" s="63">
        <v>8531250</v>
      </c>
      <c r="E740" s="54"/>
      <c r="F740" s="52"/>
      <c r="G740" s="55"/>
    </row>
    <row r="741" spans="2:7" ht="25.5" x14ac:dyDescent="0.2">
      <c r="B741" s="53" t="s">
        <v>2003</v>
      </c>
      <c r="C741" s="53" t="s">
        <v>1172</v>
      </c>
      <c r="D741" s="63">
        <v>2400000</v>
      </c>
      <c r="E741" s="54"/>
      <c r="F741" s="52"/>
      <c r="G741" s="55"/>
    </row>
    <row r="742" spans="2:7" ht="25.5" x14ac:dyDescent="0.2">
      <c r="B742" s="53" t="s">
        <v>2003</v>
      </c>
      <c r="C742" s="53" t="s">
        <v>1172</v>
      </c>
      <c r="D742" s="63">
        <v>2400000</v>
      </c>
      <c r="E742" s="54"/>
      <c r="F742" s="52"/>
      <c r="G742" s="55"/>
    </row>
    <row r="743" spans="2:7" ht="25.5" x14ac:dyDescent="0.2">
      <c r="B743" s="53" t="s">
        <v>2003</v>
      </c>
      <c r="C743" s="53" t="s">
        <v>1172</v>
      </c>
      <c r="D743" s="63">
        <v>4800000</v>
      </c>
      <c r="E743" s="54"/>
      <c r="F743" s="52"/>
      <c r="G743" s="55"/>
    </row>
    <row r="744" spans="2:7" x14ac:dyDescent="0.2">
      <c r="B744" s="53" t="s">
        <v>2004</v>
      </c>
      <c r="C744" s="53" t="s">
        <v>2005</v>
      </c>
      <c r="D744" s="63">
        <v>8910000</v>
      </c>
      <c r="E744" s="54"/>
      <c r="F744" s="52"/>
      <c r="G744" s="55"/>
    </row>
    <row r="745" spans="2:7" x14ac:dyDescent="0.2">
      <c r="B745" s="53" t="s">
        <v>2004</v>
      </c>
      <c r="C745" s="53" t="s">
        <v>2005</v>
      </c>
      <c r="D745" s="63">
        <v>11880000</v>
      </c>
      <c r="E745" s="54"/>
      <c r="F745" s="52"/>
      <c r="G745" s="55"/>
    </row>
    <row r="746" spans="2:7" x14ac:dyDescent="0.2">
      <c r="B746" s="53" t="s">
        <v>2004</v>
      </c>
      <c r="C746" s="53" t="s">
        <v>2005</v>
      </c>
      <c r="D746" s="63">
        <v>5940000</v>
      </c>
      <c r="E746" s="54"/>
      <c r="F746" s="52"/>
      <c r="G746" s="55"/>
    </row>
    <row r="747" spans="2:7" ht="25.5" x14ac:dyDescent="0.2">
      <c r="B747" s="53" t="s">
        <v>2006</v>
      </c>
      <c r="C747" s="53" t="s">
        <v>1199</v>
      </c>
      <c r="D747" s="63">
        <v>6750000</v>
      </c>
      <c r="E747" s="54"/>
      <c r="F747" s="52"/>
      <c r="G747" s="55"/>
    </row>
    <row r="748" spans="2:7" x14ac:dyDescent="0.2">
      <c r="B748" s="53" t="s">
        <v>2007</v>
      </c>
      <c r="C748" s="53" t="s">
        <v>1240</v>
      </c>
      <c r="D748" s="63">
        <v>10000000</v>
      </c>
      <c r="E748" s="54"/>
      <c r="F748" s="52"/>
      <c r="G748" s="55"/>
    </row>
    <row r="749" spans="2:7" x14ac:dyDescent="0.2">
      <c r="B749" s="53" t="s">
        <v>2007</v>
      </c>
      <c r="C749" s="53" t="s">
        <v>1240</v>
      </c>
      <c r="D749" s="63">
        <v>15000000</v>
      </c>
      <c r="E749" s="54"/>
      <c r="F749" s="52"/>
      <c r="G749" s="55"/>
    </row>
    <row r="750" spans="2:7" ht="25.5" x14ac:dyDescent="0.2">
      <c r="B750" s="53" t="s">
        <v>2008</v>
      </c>
      <c r="C750" s="53" t="s">
        <v>1118</v>
      </c>
      <c r="D750" s="63">
        <v>5287500</v>
      </c>
      <c r="E750" s="54">
        <v>1123</v>
      </c>
      <c r="F750" s="52"/>
      <c r="G750" s="55"/>
    </row>
    <row r="751" spans="2:7" ht="25.5" x14ac:dyDescent="0.2">
      <c r="B751" s="53" t="s">
        <v>2008</v>
      </c>
      <c r="C751" s="53" t="s">
        <v>1118</v>
      </c>
      <c r="D751" s="63">
        <v>10575000</v>
      </c>
      <c r="E751" s="54">
        <v>1123</v>
      </c>
      <c r="F751" s="52"/>
      <c r="G751" s="55"/>
    </row>
    <row r="752" spans="2:7" ht="25.5" x14ac:dyDescent="0.2">
      <c r="B752" s="53" t="s">
        <v>2008</v>
      </c>
      <c r="C752" s="53" t="s">
        <v>1120</v>
      </c>
      <c r="D752" s="63">
        <v>5287500</v>
      </c>
      <c r="E752" s="54">
        <v>1123</v>
      </c>
      <c r="F752" s="52"/>
      <c r="G752" s="55"/>
    </row>
    <row r="753" spans="2:7" ht="25.5" x14ac:dyDescent="0.2">
      <c r="B753" s="53" t="s">
        <v>2008</v>
      </c>
      <c r="C753" s="53" t="s">
        <v>1120</v>
      </c>
      <c r="D753" s="63">
        <v>10575000</v>
      </c>
      <c r="E753" s="54">
        <v>1123</v>
      </c>
      <c r="F753" s="52"/>
      <c r="G753" s="55"/>
    </row>
    <row r="754" spans="2:7" ht="25.5" x14ac:dyDescent="0.2">
      <c r="B754" s="53" t="s">
        <v>2008</v>
      </c>
      <c r="C754" s="53" t="s">
        <v>1119</v>
      </c>
      <c r="D754" s="63">
        <v>5287500</v>
      </c>
      <c r="E754" s="54">
        <v>1123</v>
      </c>
      <c r="F754" s="52"/>
      <c r="G754" s="55"/>
    </row>
    <row r="755" spans="2:7" ht="25.5" x14ac:dyDescent="0.2">
      <c r="B755" s="53" t="s">
        <v>2008</v>
      </c>
      <c r="C755" s="53" t="s">
        <v>1119</v>
      </c>
      <c r="D755" s="63">
        <v>10575000</v>
      </c>
      <c r="E755" s="54">
        <v>1123</v>
      </c>
      <c r="F755" s="52"/>
      <c r="G755" s="55"/>
    </row>
    <row r="756" spans="2:7" ht="25.5" x14ac:dyDescent="0.2">
      <c r="B756" s="53" t="s">
        <v>2008</v>
      </c>
      <c r="C756" s="53" t="s">
        <v>1121</v>
      </c>
      <c r="D756" s="63">
        <v>5290000</v>
      </c>
      <c r="E756" s="54">
        <v>1123</v>
      </c>
      <c r="F756" s="52"/>
      <c r="G756" s="55"/>
    </row>
    <row r="757" spans="2:7" ht="25.5" x14ac:dyDescent="0.2">
      <c r="B757" s="53" t="s">
        <v>2008</v>
      </c>
      <c r="C757" s="53" t="s">
        <v>1121</v>
      </c>
      <c r="D757" s="63">
        <v>10580000</v>
      </c>
      <c r="E757" s="54">
        <v>1123</v>
      </c>
      <c r="F757" s="52"/>
      <c r="G757" s="55"/>
    </row>
    <row r="758" spans="2:7" ht="25.5" x14ac:dyDescent="0.2">
      <c r="B758" s="53" t="s">
        <v>1951</v>
      </c>
      <c r="C758" s="53" t="s">
        <v>278</v>
      </c>
      <c r="D758" s="63">
        <v>8940000</v>
      </c>
      <c r="E758" s="54"/>
      <c r="F758" s="52"/>
      <c r="G758" s="55"/>
    </row>
    <row r="759" spans="2:7" x14ac:dyDescent="0.2">
      <c r="B759" s="53" t="s">
        <v>2009</v>
      </c>
      <c r="C759" s="53" t="s">
        <v>320</v>
      </c>
      <c r="D759" s="63">
        <v>12294188</v>
      </c>
      <c r="E759" s="54"/>
      <c r="F759" s="52"/>
      <c r="G759" s="55"/>
    </row>
    <row r="760" spans="2:7" x14ac:dyDescent="0.2">
      <c r="B760" s="53" t="s">
        <v>679</v>
      </c>
      <c r="C760" s="53" t="s">
        <v>321</v>
      </c>
      <c r="D760" s="63">
        <v>11740750</v>
      </c>
      <c r="E760" s="54"/>
      <c r="F760" s="52"/>
      <c r="G760" s="55"/>
    </row>
    <row r="761" spans="2:7" x14ac:dyDescent="0.2">
      <c r="B761" s="53" t="s">
        <v>2010</v>
      </c>
      <c r="C761" s="53" t="s">
        <v>2011</v>
      </c>
      <c r="D761" s="63">
        <v>2058333</v>
      </c>
      <c r="E761" s="54"/>
      <c r="F761" s="52">
        <v>32993</v>
      </c>
      <c r="G761" s="55"/>
    </row>
    <row r="762" spans="2:7" x14ac:dyDescent="0.2">
      <c r="B762" s="53" t="s">
        <v>2010</v>
      </c>
      <c r="C762" s="53" t="s">
        <v>2011</v>
      </c>
      <c r="D762" s="63">
        <v>2058333</v>
      </c>
      <c r="E762" s="54"/>
      <c r="F762" s="52">
        <v>32993</v>
      </c>
      <c r="G762" s="55"/>
    </row>
    <row r="763" spans="2:7" x14ac:dyDescent="0.2">
      <c r="B763" s="53" t="s">
        <v>2010</v>
      </c>
      <c r="C763" s="53" t="s">
        <v>2011</v>
      </c>
      <c r="D763" s="63">
        <v>2058333</v>
      </c>
      <c r="E763" s="54"/>
      <c r="F763" s="52">
        <v>32993</v>
      </c>
      <c r="G763" s="55"/>
    </row>
    <row r="764" spans="2:7" x14ac:dyDescent="0.2">
      <c r="B764" s="53" t="s">
        <v>2010</v>
      </c>
      <c r="C764" s="53" t="s">
        <v>2011</v>
      </c>
      <c r="D764" s="63">
        <v>2058333</v>
      </c>
      <c r="E764" s="54"/>
      <c r="F764" s="52">
        <v>32993</v>
      </c>
      <c r="G764" s="55"/>
    </row>
    <row r="765" spans="2:7" x14ac:dyDescent="0.2">
      <c r="B765" s="53" t="s">
        <v>2010</v>
      </c>
      <c r="C765" s="53" t="s">
        <v>2011</v>
      </c>
      <c r="D765" s="63">
        <v>2058333</v>
      </c>
      <c r="E765" s="54"/>
      <c r="F765" s="52">
        <v>32993</v>
      </c>
      <c r="G765" s="55"/>
    </row>
    <row r="766" spans="2:7" x14ac:dyDescent="0.2">
      <c r="B766" s="53" t="s">
        <v>2010</v>
      </c>
      <c r="C766" s="53" t="s">
        <v>2011</v>
      </c>
      <c r="D766" s="63">
        <v>2058333</v>
      </c>
      <c r="E766" s="54"/>
      <c r="F766" s="52">
        <v>32993</v>
      </c>
      <c r="G766" s="55"/>
    </row>
    <row r="767" spans="2:7" x14ac:dyDescent="0.2">
      <c r="B767" s="53" t="s">
        <v>2010</v>
      </c>
      <c r="C767" s="53" t="s">
        <v>2011</v>
      </c>
      <c r="D767" s="63">
        <v>2058333</v>
      </c>
      <c r="E767" s="54"/>
      <c r="F767" s="52">
        <v>32993</v>
      </c>
      <c r="G767" s="55"/>
    </row>
    <row r="768" spans="2:7" x14ac:dyDescent="0.2">
      <c r="B768" s="53" t="s">
        <v>2010</v>
      </c>
      <c r="C768" s="53" t="s">
        <v>2011</v>
      </c>
      <c r="D768" s="63">
        <v>2058333</v>
      </c>
      <c r="E768" s="54"/>
      <c r="F768" s="52">
        <v>32993</v>
      </c>
      <c r="G768" s="55"/>
    </row>
    <row r="769" spans="2:7" x14ac:dyDescent="0.2">
      <c r="B769" s="53" t="s">
        <v>2010</v>
      </c>
      <c r="C769" s="53" t="s">
        <v>2011</v>
      </c>
      <c r="D769" s="63">
        <v>2058333</v>
      </c>
      <c r="E769" s="54"/>
      <c r="F769" s="52">
        <v>32993</v>
      </c>
      <c r="G769" s="55"/>
    </row>
    <row r="770" spans="2:7" x14ac:dyDescent="0.2">
      <c r="B770" s="53" t="s">
        <v>2010</v>
      </c>
      <c r="C770" s="53" t="s">
        <v>2011</v>
      </c>
      <c r="D770" s="63">
        <v>2058333</v>
      </c>
      <c r="E770" s="54"/>
      <c r="F770" s="52">
        <v>32993</v>
      </c>
      <c r="G770" s="55"/>
    </row>
    <row r="771" spans="2:7" x14ac:dyDescent="0.2">
      <c r="B771" s="53" t="s">
        <v>2010</v>
      </c>
      <c r="C771" s="53" t="s">
        <v>2011</v>
      </c>
      <c r="D771" s="63">
        <v>2058333</v>
      </c>
      <c r="E771" s="54"/>
      <c r="F771" s="52">
        <v>32993</v>
      </c>
      <c r="G771" s="55"/>
    </row>
    <row r="772" spans="2:7" x14ac:dyDescent="0.2">
      <c r="B772" s="53" t="s">
        <v>2010</v>
      </c>
      <c r="C772" s="53" t="s">
        <v>2011</v>
      </c>
      <c r="D772" s="63">
        <v>2058333</v>
      </c>
      <c r="E772" s="54"/>
      <c r="F772" s="52">
        <v>32993</v>
      </c>
      <c r="G772" s="55"/>
    </row>
    <row r="773" spans="2:7" ht="25.5" x14ac:dyDescent="0.2">
      <c r="B773" s="53" t="s">
        <v>2012</v>
      </c>
      <c r="C773" s="53" t="s">
        <v>1122</v>
      </c>
      <c r="D773" s="63">
        <v>4600000</v>
      </c>
      <c r="E773" s="54"/>
      <c r="F773" s="52"/>
      <c r="G773" s="55"/>
    </row>
    <row r="774" spans="2:7" ht="25.5" x14ac:dyDescent="0.2">
      <c r="B774" s="53" t="s">
        <v>2012</v>
      </c>
      <c r="C774" s="53" t="s">
        <v>1122</v>
      </c>
      <c r="D774" s="63">
        <v>6900000</v>
      </c>
      <c r="E774" s="54"/>
      <c r="F774" s="52"/>
      <c r="G774" s="55"/>
    </row>
    <row r="775" spans="2:7" ht="25.5" x14ac:dyDescent="0.2">
      <c r="B775" s="53" t="s">
        <v>2013</v>
      </c>
      <c r="C775" s="53" t="s">
        <v>2014</v>
      </c>
      <c r="D775" s="63">
        <v>5152224</v>
      </c>
      <c r="E775" s="54">
        <v>4279</v>
      </c>
      <c r="F775" s="52"/>
      <c r="G775" s="55"/>
    </row>
    <row r="776" spans="2:7" ht="38.25" x14ac:dyDescent="0.2">
      <c r="B776" s="53" t="s">
        <v>2015</v>
      </c>
      <c r="C776" s="53" t="s">
        <v>2016</v>
      </c>
      <c r="D776" s="63">
        <v>13200000</v>
      </c>
      <c r="E776" s="54"/>
      <c r="F776" s="52"/>
      <c r="G776" s="55"/>
    </row>
    <row r="777" spans="2:7" ht="25.5" x14ac:dyDescent="0.2">
      <c r="B777" s="53" t="s">
        <v>2007</v>
      </c>
      <c r="C777" s="53" t="s">
        <v>1257</v>
      </c>
      <c r="D777" s="63">
        <v>10580000</v>
      </c>
      <c r="E777" s="54"/>
      <c r="F777" s="52"/>
      <c r="G777" s="55"/>
    </row>
    <row r="778" spans="2:7" ht="25.5" x14ac:dyDescent="0.2">
      <c r="B778" s="53" t="s">
        <v>2017</v>
      </c>
      <c r="C778" s="53" t="s">
        <v>1202</v>
      </c>
      <c r="D778" s="63">
        <v>6115838</v>
      </c>
      <c r="E778" s="54"/>
      <c r="F778" s="52"/>
      <c r="G778" s="55"/>
    </row>
    <row r="779" spans="2:7" ht="25.5" x14ac:dyDescent="0.2">
      <c r="B779" s="53" t="s">
        <v>2017</v>
      </c>
      <c r="C779" s="53" t="s">
        <v>1203</v>
      </c>
      <c r="D779" s="63">
        <v>7458872</v>
      </c>
      <c r="E779" s="54"/>
      <c r="F779" s="52"/>
      <c r="G779" s="55"/>
    </row>
    <row r="780" spans="2:7" ht="38.25" x14ac:dyDescent="0.2">
      <c r="B780" s="53" t="s">
        <v>2018</v>
      </c>
      <c r="C780" s="53" t="s">
        <v>2019</v>
      </c>
      <c r="D780" s="63">
        <v>25500000</v>
      </c>
      <c r="E780" s="54"/>
      <c r="F780" s="52"/>
      <c r="G780" s="55"/>
    </row>
    <row r="781" spans="2:7" ht="38.25" x14ac:dyDescent="0.2">
      <c r="B781" s="53" t="s">
        <v>2018</v>
      </c>
      <c r="C781" s="53" t="s">
        <v>2019</v>
      </c>
      <c r="D781" s="63">
        <v>25500000</v>
      </c>
      <c r="E781" s="54"/>
      <c r="F781" s="52"/>
      <c r="G781" s="55"/>
    </row>
    <row r="782" spans="2:7" ht="25.5" x14ac:dyDescent="0.2">
      <c r="B782" s="53" t="s">
        <v>2020</v>
      </c>
      <c r="C782" s="53" t="s">
        <v>285</v>
      </c>
      <c r="D782" s="63">
        <v>766666</v>
      </c>
      <c r="E782" s="54"/>
      <c r="F782" s="52"/>
      <c r="G782" s="55"/>
    </row>
    <row r="783" spans="2:7" ht="25.5" x14ac:dyDescent="0.2">
      <c r="B783" s="53" t="s">
        <v>2020</v>
      </c>
      <c r="C783" s="53" t="s">
        <v>285</v>
      </c>
      <c r="D783" s="63">
        <v>766666</v>
      </c>
      <c r="E783" s="54"/>
      <c r="F783" s="52"/>
      <c r="G783" s="55"/>
    </row>
    <row r="784" spans="2:7" ht="25.5" x14ac:dyDescent="0.2">
      <c r="B784" s="53" t="s">
        <v>2020</v>
      </c>
      <c r="C784" s="53" t="s">
        <v>285</v>
      </c>
      <c r="D784" s="63">
        <v>766666</v>
      </c>
      <c r="E784" s="54"/>
      <c r="F784" s="52"/>
      <c r="G784" s="55"/>
    </row>
    <row r="785" spans="2:7" ht="25.5" x14ac:dyDescent="0.2">
      <c r="B785" s="53" t="s">
        <v>2020</v>
      </c>
      <c r="C785" s="53" t="s">
        <v>285</v>
      </c>
      <c r="D785" s="63">
        <v>766666</v>
      </c>
      <c r="E785" s="54"/>
      <c r="F785" s="52"/>
      <c r="G785" s="55"/>
    </row>
    <row r="786" spans="2:7" ht="25.5" x14ac:dyDescent="0.2">
      <c r="B786" s="53" t="s">
        <v>2020</v>
      </c>
      <c r="C786" s="53" t="s">
        <v>285</v>
      </c>
      <c r="D786" s="63">
        <v>766666</v>
      </c>
      <c r="E786" s="54"/>
      <c r="F786" s="52"/>
      <c r="G786" s="55"/>
    </row>
    <row r="787" spans="2:7" ht="25.5" x14ac:dyDescent="0.2">
      <c r="B787" s="53" t="s">
        <v>2020</v>
      </c>
      <c r="C787" s="53" t="s">
        <v>285</v>
      </c>
      <c r="D787" s="63">
        <v>766666</v>
      </c>
      <c r="E787" s="54"/>
      <c r="F787" s="52"/>
      <c r="G787" s="55"/>
    </row>
    <row r="788" spans="2:7" ht="38.25" x14ac:dyDescent="0.2">
      <c r="B788" s="53" t="s">
        <v>1960</v>
      </c>
      <c r="C788" s="53" t="s">
        <v>2021</v>
      </c>
      <c r="D788" s="63">
        <v>6438000</v>
      </c>
      <c r="E788" s="54">
        <v>4403</v>
      </c>
      <c r="F788" s="52"/>
      <c r="G788" s="55"/>
    </row>
    <row r="789" spans="2:7" ht="38.25" x14ac:dyDescent="0.2">
      <c r="B789" s="53" t="s">
        <v>2022</v>
      </c>
      <c r="C789" s="53" t="s">
        <v>1239</v>
      </c>
      <c r="D789" s="63">
        <v>5021205</v>
      </c>
      <c r="E789" s="54"/>
      <c r="F789" s="52"/>
      <c r="G789" s="55"/>
    </row>
    <row r="790" spans="2:7" ht="38.25" x14ac:dyDescent="0.2">
      <c r="B790" s="53" t="s">
        <v>2022</v>
      </c>
      <c r="C790" s="53" t="s">
        <v>1236</v>
      </c>
      <c r="D790" s="63">
        <v>6084628</v>
      </c>
      <c r="E790" s="54"/>
      <c r="F790" s="52"/>
      <c r="G790" s="55"/>
    </row>
    <row r="791" spans="2:7" ht="25.5" x14ac:dyDescent="0.2">
      <c r="B791" s="53" t="s">
        <v>2023</v>
      </c>
      <c r="C791" s="53" t="s">
        <v>333</v>
      </c>
      <c r="D791" s="63">
        <v>3200000</v>
      </c>
      <c r="E791" s="54"/>
      <c r="F791" s="52"/>
      <c r="G791" s="55"/>
    </row>
    <row r="792" spans="2:7" ht="25.5" x14ac:dyDescent="0.2">
      <c r="B792" s="53" t="s">
        <v>2023</v>
      </c>
      <c r="C792" s="53" t="s">
        <v>333</v>
      </c>
      <c r="D792" s="63">
        <v>1600000</v>
      </c>
      <c r="E792" s="54"/>
      <c r="F792" s="52"/>
      <c r="G792" s="55"/>
    </row>
    <row r="793" spans="2:7" ht="25.5" x14ac:dyDescent="0.2">
      <c r="B793" s="53" t="s">
        <v>2023</v>
      </c>
      <c r="C793" s="53" t="s">
        <v>333</v>
      </c>
      <c r="D793" s="63">
        <v>1600000</v>
      </c>
      <c r="E793" s="54"/>
      <c r="F793" s="52"/>
      <c r="G793" s="55"/>
    </row>
    <row r="794" spans="2:7" ht="25.5" x14ac:dyDescent="0.2">
      <c r="B794" s="53" t="s">
        <v>2023</v>
      </c>
      <c r="C794" s="53" t="s">
        <v>333</v>
      </c>
      <c r="D794" s="63">
        <v>1600000</v>
      </c>
      <c r="E794" s="54"/>
      <c r="F794" s="52"/>
      <c r="G794" s="55"/>
    </row>
    <row r="795" spans="2:7" ht="25.5" x14ac:dyDescent="0.2">
      <c r="B795" s="53" t="s">
        <v>2023</v>
      </c>
      <c r="C795" s="53" t="s">
        <v>333</v>
      </c>
      <c r="D795" s="63">
        <v>1600000</v>
      </c>
      <c r="E795" s="54"/>
      <c r="F795" s="52"/>
      <c r="G795" s="55"/>
    </row>
    <row r="796" spans="2:7" ht="25.5" x14ac:dyDescent="0.2">
      <c r="B796" s="53" t="s">
        <v>2024</v>
      </c>
      <c r="C796" s="53" t="s">
        <v>327</v>
      </c>
      <c r="D796" s="63">
        <v>7934920</v>
      </c>
      <c r="E796" s="54"/>
      <c r="F796" s="52"/>
      <c r="G796" s="55"/>
    </row>
    <row r="797" spans="2:7" ht="25.5" x14ac:dyDescent="0.2">
      <c r="B797" s="53" t="s">
        <v>2025</v>
      </c>
      <c r="C797" s="53" t="s">
        <v>2026</v>
      </c>
      <c r="D797" s="63">
        <v>1015000</v>
      </c>
      <c r="E797" s="54"/>
      <c r="F797" s="52"/>
      <c r="G797" s="55"/>
    </row>
    <row r="798" spans="2:7" ht="25.5" x14ac:dyDescent="0.2">
      <c r="B798" s="53" t="s">
        <v>2027</v>
      </c>
      <c r="C798" s="53" t="s">
        <v>2026</v>
      </c>
      <c r="D798" s="63">
        <v>560000</v>
      </c>
      <c r="E798" s="54"/>
      <c r="F798" s="52"/>
      <c r="G798" s="55"/>
    </row>
    <row r="799" spans="2:7" ht="25.5" x14ac:dyDescent="0.2">
      <c r="B799" s="53" t="s">
        <v>2025</v>
      </c>
      <c r="C799" s="53" t="s">
        <v>2026</v>
      </c>
      <c r="D799" s="63">
        <v>1450000</v>
      </c>
      <c r="E799" s="54"/>
      <c r="F799" s="52"/>
      <c r="G799" s="55"/>
    </row>
    <row r="800" spans="2:7" ht="25.5" x14ac:dyDescent="0.2">
      <c r="B800" s="53" t="s">
        <v>2027</v>
      </c>
      <c r="C800" s="53" t="s">
        <v>2026</v>
      </c>
      <c r="D800" s="63">
        <v>800000</v>
      </c>
      <c r="E800" s="54"/>
      <c r="F800" s="52"/>
      <c r="G800" s="55"/>
    </row>
    <row r="801" spans="2:7" ht="25.5" x14ac:dyDescent="0.2">
      <c r="B801" s="53" t="s">
        <v>2028</v>
      </c>
      <c r="C801" s="53" t="s">
        <v>686</v>
      </c>
      <c r="D801" s="63">
        <v>1300000</v>
      </c>
      <c r="E801" s="54"/>
      <c r="F801" s="52"/>
      <c r="G801" s="55"/>
    </row>
    <row r="802" spans="2:7" ht="25.5" x14ac:dyDescent="0.2">
      <c r="B802" s="53" t="s">
        <v>2028</v>
      </c>
      <c r="C802" s="53" t="s">
        <v>686</v>
      </c>
      <c r="D802" s="63">
        <v>1300000</v>
      </c>
      <c r="E802" s="54"/>
      <c r="F802" s="52"/>
      <c r="G802" s="55"/>
    </row>
    <row r="803" spans="2:7" ht="25.5" x14ac:dyDescent="0.2">
      <c r="B803" s="53" t="s">
        <v>2028</v>
      </c>
      <c r="C803" s="53" t="s">
        <v>686</v>
      </c>
      <c r="D803" s="63">
        <v>1300000</v>
      </c>
      <c r="E803" s="54"/>
      <c r="F803" s="52"/>
      <c r="G803" s="55"/>
    </row>
    <row r="804" spans="2:7" ht="25.5" x14ac:dyDescent="0.2">
      <c r="B804" s="53" t="s">
        <v>2028</v>
      </c>
      <c r="C804" s="53" t="s">
        <v>686</v>
      </c>
      <c r="D804" s="63">
        <v>1300000</v>
      </c>
      <c r="E804" s="54"/>
      <c r="F804" s="52"/>
      <c r="G804" s="55"/>
    </row>
    <row r="805" spans="2:7" ht="25.5" x14ac:dyDescent="0.2">
      <c r="B805" s="53" t="s">
        <v>2028</v>
      </c>
      <c r="C805" s="53" t="s">
        <v>686</v>
      </c>
      <c r="D805" s="63">
        <v>1300000</v>
      </c>
      <c r="E805" s="54"/>
      <c r="F805" s="52"/>
      <c r="G805" s="55"/>
    </row>
    <row r="806" spans="2:7" ht="25.5" x14ac:dyDescent="0.2">
      <c r="B806" s="53" t="s">
        <v>2028</v>
      </c>
      <c r="C806" s="53" t="s">
        <v>686</v>
      </c>
      <c r="D806" s="63">
        <v>1300000</v>
      </c>
      <c r="E806" s="54"/>
      <c r="F806" s="52"/>
      <c r="G806" s="55"/>
    </row>
    <row r="807" spans="2:7" ht="25.5" x14ac:dyDescent="0.2">
      <c r="B807" s="53" t="s">
        <v>2029</v>
      </c>
      <c r="C807" s="53" t="s">
        <v>686</v>
      </c>
      <c r="D807" s="63">
        <v>1300000</v>
      </c>
      <c r="E807" s="54"/>
      <c r="F807" s="52"/>
      <c r="G807" s="55"/>
    </row>
    <row r="808" spans="2:7" ht="25.5" x14ac:dyDescent="0.2">
      <c r="B808" s="53" t="s">
        <v>2029</v>
      </c>
      <c r="C808" s="53" t="s">
        <v>686</v>
      </c>
      <c r="D808" s="63">
        <v>1300000</v>
      </c>
      <c r="E808" s="54"/>
      <c r="F808" s="52"/>
      <c r="G808" s="55"/>
    </row>
    <row r="809" spans="2:7" ht="25.5" x14ac:dyDescent="0.2">
      <c r="B809" s="53" t="s">
        <v>2029</v>
      </c>
      <c r="C809" s="53" t="s">
        <v>686</v>
      </c>
      <c r="D809" s="63">
        <v>1300000</v>
      </c>
      <c r="E809" s="54"/>
      <c r="F809" s="52"/>
      <c r="G809" s="55"/>
    </row>
    <row r="810" spans="2:7" ht="25.5" x14ac:dyDescent="0.2">
      <c r="B810" s="53" t="s">
        <v>2029</v>
      </c>
      <c r="C810" s="53" t="s">
        <v>686</v>
      </c>
      <c r="D810" s="63">
        <v>1300000</v>
      </c>
      <c r="E810" s="54"/>
      <c r="F810" s="52"/>
      <c r="G810" s="55"/>
    </row>
    <row r="811" spans="2:7" ht="25.5" x14ac:dyDescent="0.2">
      <c r="B811" s="53" t="s">
        <v>2029</v>
      </c>
      <c r="C811" s="53" t="s">
        <v>686</v>
      </c>
      <c r="D811" s="63">
        <v>1300000</v>
      </c>
      <c r="E811" s="54"/>
      <c r="F811" s="52"/>
      <c r="G811" s="55"/>
    </row>
    <row r="812" spans="2:7" ht="25.5" x14ac:dyDescent="0.2">
      <c r="B812" s="53" t="s">
        <v>2030</v>
      </c>
      <c r="C812" s="53" t="s">
        <v>686</v>
      </c>
      <c r="D812" s="63">
        <v>736667</v>
      </c>
      <c r="E812" s="54"/>
      <c r="F812" s="52"/>
      <c r="G812" s="55"/>
    </row>
    <row r="813" spans="2:7" ht="25.5" x14ac:dyDescent="0.2">
      <c r="B813" s="53" t="s">
        <v>2031</v>
      </c>
      <c r="C813" s="53" t="s">
        <v>686</v>
      </c>
      <c r="D813" s="63">
        <v>1300000</v>
      </c>
      <c r="E813" s="54"/>
      <c r="F813" s="52"/>
      <c r="G813" s="55"/>
    </row>
    <row r="814" spans="2:7" ht="25.5" x14ac:dyDescent="0.2">
      <c r="B814" s="53" t="s">
        <v>2031</v>
      </c>
      <c r="C814" s="53" t="s">
        <v>686</v>
      </c>
      <c r="D814" s="63">
        <v>1300000</v>
      </c>
      <c r="E814" s="54"/>
      <c r="F814" s="52"/>
      <c r="G814" s="55"/>
    </row>
    <row r="815" spans="2:7" ht="25.5" x14ac:dyDescent="0.2">
      <c r="B815" s="53" t="s">
        <v>2031</v>
      </c>
      <c r="C815" s="53" t="s">
        <v>686</v>
      </c>
      <c r="D815" s="63">
        <v>1300000</v>
      </c>
      <c r="E815" s="54"/>
      <c r="F815" s="52"/>
      <c r="G815" s="55"/>
    </row>
    <row r="816" spans="2:7" ht="25.5" x14ac:dyDescent="0.2">
      <c r="B816" s="53" t="s">
        <v>2031</v>
      </c>
      <c r="C816" s="53" t="s">
        <v>686</v>
      </c>
      <c r="D816" s="63">
        <v>1300000</v>
      </c>
      <c r="E816" s="54"/>
      <c r="F816" s="52"/>
      <c r="G816" s="55"/>
    </row>
    <row r="817" spans="2:7" ht="25.5" x14ac:dyDescent="0.2">
      <c r="B817" s="53" t="s">
        <v>2030</v>
      </c>
      <c r="C817" s="53" t="s">
        <v>686</v>
      </c>
      <c r="D817" s="63">
        <v>1300000</v>
      </c>
      <c r="E817" s="54"/>
      <c r="F817" s="52"/>
      <c r="G817" s="55"/>
    </row>
    <row r="818" spans="2:7" ht="25.5" x14ac:dyDescent="0.2">
      <c r="B818" s="53" t="s">
        <v>2032</v>
      </c>
      <c r="C818" s="53" t="s">
        <v>323</v>
      </c>
      <c r="D818" s="63">
        <v>466667</v>
      </c>
      <c r="E818" s="54"/>
      <c r="F818" s="52"/>
      <c r="G818" s="55"/>
    </row>
    <row r="819" spans="2:7" ht="25.5" x14ac:dyDescent="0.2">
      <c r="B819" s="53" t="s">
        <v>2033</v>
      </c>
      <c r="C819" s="53" t="s">
        <v>323</v>
      </c>
      <c r="D819" s="63">
        <v>504000</v>
      </c>
      <c r="E819" s="54"/>
      <c r="F819" s="52"/>
      <c r="G819" s="55"/>
    </row>
    <row r="820" spans="2:7" ht="25.5" x14ac:dyDescent="0.2">
      <c r="B820" s="53" t="s">
        <v>2033</v>
      </c>
      <c r="C820" s="53" t="s">
        <v>323</v>
      </c>
      <c r="D820" s="63">
        <v>1200000</v>
      </c>
      <c r="E820" s="54"/>
      <c r="F820" s="52"/>
      <c r="G820" s="55"/>
    </row>
    <row r="821" spans="2:7" ht="25.5" x14ac:dyDescent="0.2">
      <c r="B821" s="53" t="s">
        <v>2033</v>
      </c>
      <c r="C821" s="53" t="s">
        <v>323</v>
      </c>
      <c r="D821" s="63">
        <v>1200000</v>
      </c>
      <c r="E821" s="54"/>
      <c r="F821" s="52"/>
      <c r="G821" s="55"/>
    </row>
    <row r="822" spans="2:7" ht="25.5" x14ac:dyDescent="0.2">
      <c r="B822" s="53" t="s">
        <v>2032</v>
      </c>
      <c r="C822" s="53" t="s">
        <v>323</v>
      </c>
      <c r="D822" s="63">
        <v>1000000</v>
      </c>
      <c r="E822" s="54"/>
      <c r="F822" s="52"/>
      <c r="G822" s="55"/>
    </row>
    <row r="823" spans="2:7" ht="25.5" x14ac:dyDescent="0.2">
      <c r="B823" s="53" t="s">
        <v>2032</v>
      </c>
      <c r="C823" s="53" t="s">
        <v>323</v>
      </c>
      <c r="D823" s="63">
        <v>1000000</v>
      </c>
      <c r="E823" s="54"/>
      <c r="F823" s="52"/>
      <c r="G823" s="55"/>
    </row>
    <row r="824" spans="2:7" ht="25.5" x14ac:dyDescent="0.2">
      <c r="B824" s="53" t="s">
        <v>2032</v>
      </c>
      <c r="C824" s="53" t="s">
        <v>323</v>
      </c>
      <c r="D824" s="63">
        <v>1000000</v>
      </c>
      <c r="E824" s="54"/>
      <c r="F824" s="52"/>
      <c r="G824" s="55"/>
    </row>
    <row r="825" spans="2:7" ht="25.5" x14ac:dyDescent="0.2">
      <c r="B825" s="53" t="s">
        <v>2032</v>
      </c>
      <c r="C825" s="53" t="s">
        <v>323</v>
      </c>
      <c r="D825" s="63">
        <v>1000000</v>
      </c>
      <c r="E825" s="54"/>
      <c r="F825" s="52"/>
      <c r="G825" s="55"/>
    </row>
    <row r="826" spans="2:7" ht="25.5" x14ac:dyDescent="0.2">
      <c r="B826" s="53" t="s">
        <v>2032</v>
      </c>
      <c r="C826" s="53" t="s">
        <v>323</v>
      </c>
      <c r="D826" s="63">
        <v>1000000</v>
      </c>
      <c r="E826" s="54"/>
      <c r="F826" s="52"/>
      <c r="G826" s="55"/>
    </row>
    <row r="827" spans="2:7" ht="25.5" x14ac:dyDescent="0.2">
      <c r="B827" s="53" t="s">
        <v>2033</v>
      </c>
      <c r="C827" s="53" t="s">
        <v>323</v>
      </c>
      <c r="D827" s="63">
        <v>1200000</v>
      </c>
      <c r="E827" s="54"/>
      <c r="F827" s="52"/>
      <c r="G827" s="55"/>
    </row>
    <row r="828" spans="2:7" ht="25.5" x14ac:dyDescent="0.2">
      <c r="B828" s="53" t="s">
        <v>2033</v>
      </c>
      <c r="C828" s="53" t="s">
        <v>323</v>
      </c>
      <c r="D828" s="63">
        <v>1200000</v>
      </c>
      <c r="E828" s="54"/>
      <c r="F828" s="52"/>
      <c r="G828" s="55"/>
    </row>
    <row r="829" spans="2:7" ht="25.5" x14ac:dyDescent="0.2">
      <c r="B829" s="53" t="s">
        <v>2033</v>
      </c>
      <c r="C829" s="53" t="s">
        <v>323</v>
      </c>
      <c r="D829" s="63">
        <v>1200000</v>
      </c>
      <c r="E829" s="54"/>
      <c r="F829" s="52"/>
      <c r="G829" s="55"/>
    </row>
    <row r="830" spans="2:7" ht="25.5" x14ac:dyDescent="0.2">
      <c r="B830" s="53" t="s">
        <v>816</v>
      </c>
      <c r="C830" s="53" t="s">
        <v>749</v>
      </c>
      <c r="D830" s="63">
        <v>633616</v>
      </c>
      <c r="E830" s="54"/>
      <c r="F830" s="52">
        <v>1799</v>
      </c>
      <c r="G830" s="55"/>
    </row>
    <row r="831" spans="2:7" ht="25.5" x14ac:dyDescent="0.2">
      <c r="B831" s="53" t="s">
        <v>2034</v>
      </c>
      <c r="C831" s="53" t="s">
        <v>307</v>
      </c>
      <c r="D831" s="63">
        <v>1250000</v>
      </c>
      <c r="E831" s="54"/>
      <c r="F831" s="52"/>
      <c r="G831" s="55"/>
    </row>
    <row r="832" spans="2:7" ht="25.5" x14ac:dyDescent="0.2">
      <c r="B832" s="53" t="s">
        <v>2034</v>
      </c>
      <c r="C832" s="53" t="s">
        <v>307</v>
      </c>
      <c r="D832" s="63">
        <v>1250000</v>
      </c>
      <c r="E832" s="54"/>
      <c r="F832" s="52"/>
      <c r="G832" s="55"/>
    </row>
    <row r="833" spans="2:7" ht="25.5" x14ac:dyDescent="0.2">
      <c r="B833" s="53" t="s">
        <v>2034</v>
      </c>
      <c r="C833" s="53" t="s">
        <v>307</v>
      </c>
      <c r="D833" s="63">
        <v>1250000</v>
      </c>
      <c r="E833" s="54"/>
      <c r="F833" s="52"/>
      <c r="G833" s="55"/>
    </row>
    <row r="834" spans="2:7" ht="25.5" x14ac:dyDescent="0.2">
      <c r="B834" s="53" t="s">
        <v>2034</v>
      </c>
      <c r="C834" s="53" t="s">
        <v>307</v>
      </c>
      <c r="D834" s="63">
        <v>1250000</v>
      </c>
      <c r="E834" s="54"/>
      <c r="F834" s="52"/>
      <c r="G834" s="55"/>
    </row>
    <row r="835" spans="2:7" ht="25.5" x14ac:dyDescent="0.2">
      <c r="B835" s="53" t="s">
        <v>2034</v>
      </c>
      <c r="C835" s="53" t="s">
        <v>307</v>
      </c>
      <c r="D835" s="63">
        <v>1250000</v>
      </c>
      <c r="E835" s="54"/>
      <c r="F835" s="52"/>
      <c r="G835" s="55"/>
    </row>
    <row r="836" spans="2:7" ht="25.5" x14ac:dyDescent="0.2">
      <c r="B836" s="53" t="s">
        <v>2034</v>
      </c>
      <c r="C836" s="53" t="s">
        <v>307</v>
      </c>
      <c r="D836" s="63">
        <v>1250000</v>
      </c>
      <c r="E836" s="54"/>
      <c r="F836" s="52"/>
      <c r="G836" s="55"/>
    </row>
    <row r="837" spans="2:7" ht="25.5" x14ac:dyDescent="0.2">
      <c r="B837" s="53" t="s">
        <v>2035</v>
      </c>
      <c r="C837" s="53" t="s">
        <v>307</v>
      </c>
      <c r="D837" s="63">
        <v>1250000</v>
      </c>
      <c r="E837" s="54"/>
      <c r="F837" s="52"/>
      <c r="G837" s="55"/>
    </row>
    <row r="838" spans="2:7" ht="25.5" x14ac:dyDescent="0.2">
      <c r="B838" s="53" t="s">
        <v>2035</v>
      </c>
      <c r="C838" s="53" t="s">
        <v>307</v>
      </c>
      <c r="D838" s="63">
        <v>1250000</v>
      </c>
      <c r="E838" s="54"/>
      <c r="F838" s="52"/>
      <c r="G838" s="55"/>
    </row>
    <row r="839" spans="2:7" ht="25.5" x14ac:dyDescent="0.2">
      <c r="B839" s="53" t="s">
        <v>2035</v>
      </c>
      <c r="C839" s="53" t="s">
        <v>307</v>
      </c>
      <c r="D839" s="63">
        <v>1250000</v>
      </c>
      <c r="E839" s="54"/>
      <c r="F839" s="52"/>
      <c r="G839" s="55"/>
    </row>
    <row r="840" spans="2:7" ht="25.5" x14ac:dyDescent="0.2">
      <c r="B840" s="53" t="s">
        <v>2035</v>
      </c>
      <c r="C840" s="53" t="s">
        <v>307</v>
      </c>
      <c r="D840" s="63">
        <v>1250000</v>
      </c>
      <c r="E840" s="54"/>
      <c r="F840" s="52"/>
      <c r="G840" s="55"/>
    </row>
    <row r="841" spans="2:7" ht="25.5" x14ac:dyDescent="0.2">
      <c r="B841" s="53" t="s">
        <v>2035</v>
      </c>
      <c r="C841" s="53" t="s">
        <v>307</v>
      </c>
      <c r="D841" s="63">
        <v>1250000</v>
      </c>
      <c r="E841" s="54"/>
      <c r="F841" s="52"/>
      <c r="G841" s="55"/>
    </row>
    <row r="842" spans="2:7" ht="25.5" x14ac:dyDescent="0.2">
      <c r="B842" s="53" t="s">
        <v>2035</v>
      </c>
      <c r="C842" s="53" t="s">
        <v>307</v>
      </c>
      <c r="D842" s="63">
        <v>1250000</v>
      </c>
      <c r="E842" s="54"/>
      <c r="F842" s="52"/>
      <c r="G842" s="55"/>
    </row>
    <row r="843" spans="2:7" ht="25.5" x14ac:dyDescent="0.2">
      <c r="B843" s="53" t="s">
        <v>680</v>
      </c>
      <c r="C843" s="53" t="s">
        <v>359</v>
      </c>
      <c r="D843" s="63">
        <v>3475000</v>
      </c>
      <c r="E843" s="54">
        <v>4471</v>
      </c>
      <c r="F843" s="52"/>
      <c r="G843" s="55"/>
    </row>
    <row r="844" spans="2:7" ht="25.5" x14ac:dyDescent="0.2">
      <c r="B844" s="53" t="s">
        <v>2024</v>
      </c>
      <c r="C844" s="53" t="s">
        <v>336</v>
      </c>
      <c r="D844" s="63">
        <v>8623597</v>
      </c>
      <c r="E844" s="54"/>
      <c r="F844" s="52"/>
      <c r="G844" s="55"/>
    </row>
    <row r="845" spans="2:7" ht="38.25" x14ac:dyDescent="0.2">
      <c r="B845" s="53" t="s">
        <v>2036</v>
      </c>
      <c r="C845" s="53" t="s">
        <v>2037</v>
      </c>
      <c r="D845" s="63">
        <v>1600000</v>
      </c>
      <c r="E845" s="54"/>
      <c r="F845" s="52"/>
      <c r="G845" s="55"/>
    </row>
    <row r="846" spans="2:7" ht="38.25" x14ac:dyDescent="0.2">
      <c r="B846" s="53" t="s">
        <v>2038</v>
      </c>
      <c r="C846" s="53" t="s">
        <v>2037</v>
      </c>
      <c r="D846" s="63">
        <v>890000</v>
      </c>
      <c r="E846" s="54"/>
      <c r="F846" s="52"/>
      <c r="G846" s="55"/>
    </row>
    <row r="847" spans="2:7" ht="38.25" x14ac:dyDescent="0.2">
      <c r="B847" s="53" t="s">
        <v>2036</v>
      </c>
      <c r="C847" s="53" t="s">
        <v>2037</v>
      </c>
      <c r="D847" s="63">
        <v>1600000</v>
      </c>
      <c r="E847" s="54"/>
      <c r="F847" s="52"/>
      <c r="G847" s="55"/>
    </row>
    <row r="848" spans="2:7" ht="38.25" x14ac:dyDescent="0.2">
      <c r="B848" s="53" t="s">
        <v>2038</v>
      </c>
      <c r="C848" s="53" t="s">
        <v>2037</v>
      </c>
      <c r="D848" s="63">
        <v>890000</v>
      </c>
      <c r="E848" s="54"/>
      <c r="F848" s="52"/>
      <c r="G848" s="55"/>
    </row>
    <row r="849" spans="2:7" ht="38.25" x14ac:dyDescent="0.2">
      <c r="B849" s="53" t="s">
        <v>2036</v>
      </c>
      <c r="C849" s="53" t="s">
        <v>2037</v>
      </c>
      <c r="D849" s="63">
        <v>1600000</v>
      </c>
      <c r="E849" s="54"/>
      <c r="F849" s="52"/>
      <c r="G849" s="55"/>
    </row>
    <row r="850" spans="2:7" ht="38.25" x14ac:dyDescent="0.2">
      <c r="B850" s="53" t="s">
        <v>2038</v>
      </c>
      <c r="C850" s="53" t="s">
        <v>2037</v>
      </c>
      <c r="D850" s="63">
        <v>890000</v>
      </c>
      <c r="E850" s="54"/>
      <c r="F850" s="52"/>
      <c r="G850" s="55"/>
    </row>
    <row r="851" spans="2:7" ht="38.25" x14ac:dyDescent="0.2">
      <c r="B851" s="53" t="s">
        <v>2038</v>
      </c>
      <c r="C851" s="53" t="s">
        <v>2037</v>
      </c>
      <c r="D851" s="63">
        <v>890000</v>
      </c>
      <c r="E851" s="54"/>
      <c r="F851" s="52"/>
      <c r="G851" s="55"/>
    </row>
    <row r="852" spans="2:7" ht="38.25" x14ac:dyDescent="0.2">
      <c r="B852" s="53" t="s">
        <v>2036</v>
      </c>
      <c r="C852" s="53" t="s">
        <v>2037</v>
      </c>
      <c r="D852" s="63">
        <v>1600000</v>
      </c>
      <c r="E852" s="54"/>
      <c r="F852" s="52"/>
      <c r="G852" s="55"/>
    </row>
    <row r="853" spans="2:7" ht="38.25" x14ac:dyDescent="0.2">
      <c r="B853" s="53" t="s">
        <v>2038</v>
      </c>
      <c r="C853" s="53" t="s">
        <v>2037</v>
      </c>
      <c r="D853" s="63">
        <v>890000</v>
      </c>
      <c r="E853" s="54"/>
      <c r="F853" s="52"/>
      <c r="G853" s="55"/>
    </row>
    <row r="854" spans="2:7" ht="38.25" x14ac:dyDescent="0.2">
      <c r="B854" s="53" t="s">
        <v>2036</v>
      </c>
      <c r="C854" s="53" t="s">
        <v>2037</v>
      </c>
      <c r="D854" s="63">
        <v>1600000</v>
      </c>
      <c r="E854" s="54"/>
      <c r="F854" s="52"/>
      <c r="G854" s="55"/>
    </row>
    <row r="855" spans="2:7" ht="38.25" x14ac:dyDescent="0.2">
      <c r="B855" s="53" t="s">
        <v>2036</v>
      </c>
      <c r="C855" s="53" t="s">
        <v>2037</v>
      </c>
      <c r="D855" s="63">
        <v>1600000</v>
      </c>
      <c r="E855" s="54"/>
      <c r="F855" s="52"/>
      <c r="G855" s="55"/>
    </row>
    <row r="856" spans="2:7" ht="38.25" x14ac:dyDescent="0.2">
      <c r="B856" s="53" t="s">
        <v>2038</v>
      </c>
      <c r="C856" s="53" t="s">
        <v>2037</v>
      </c>
      <c r="D856" s="63">
        <v>890000</v>
      </c>
      <c r="E856" s="54"/>
      <c r="F856" s="52"/>
      <c r="G856" s="55"/>
    </row>
    <row r="857" spans="2:7" ht="25.5" x14ac:dyDescent="0.2">
      <c r="B857" s="53" t="s">
        <v>2039</v>
      </c>
      <c r="C857" s="53" t="s">
        <v>687</v>
      </c>
      <c r="D857" s="63">
        <v>600000</v>
      </c>
      <c r="E857" s="54"/>
      <c r="F857" s="52"/>
      <c r="G857" s="55"/>
    </row>
    <row r="858" spans="2:7" ht="25.5" x14ac:dyDescent="0.2">
      <c r="B858" s="53" t="s">
        <v>2039</v>
      </c>
      <c r="C858" s="53" t="s">
        <v>687</v>
      </c>
      <c r="D858" s="63">
        <v>600000</v>
      </c>
      <c r="E858" s="54"/>
      <c r="F858" s="52"/>
      <c r="G858" s="55"/>
    </row>
    <row r="859" spans="2:7" ht="25.5" x14ac:dyDescent="0.2">
      <c r="B859" s="53" t="s">
        <v>2040</v>
      </c>
      <c r="C859" s="53" t="s">
        <v>687</v>
      </c>
      <c r="D859" s="63">
        <v>1400000</v>
      </c>
      <c r="E859" s="54"/>
      <c r="F859" s="52"/>
      <c r="G859" s="55"/>
    </row>
    <row r="860" spans="2:7" ht="25.5" x14ac:dyDescent="0.2">
      <c r="B860" s="53" t="s">
        <v>2039</v>
      </c>
      <c r="C860" s="53" t="s">
        <v>687</v>
      </c>
      <c r="D860" s="63">
        <v>600000</v>
      </c>
      <c r="E860" s="54"/>
      <c r="F860" s="52"/>
      <c r="G860" s="55"/>
    </row>
    <row r="861" spans="2:7" ht="25.5" x14ac:dyDescent="0.2">
      <c r="B861" s="53" t="s">
        <v>2041</v>
      </c>
      <c r="C861" s="53" t="s">
        <v>687</v>
      </c>
      <c r="D861" s="63">
        <v>1400000</v>
      </c>
      <c r="E861" s="54"/>
      <c r="F861" s="52"/>
      <c r="G861" s="55"/>
    </row>
    <row r="862" spans="2:7" ht="25.5" x14ac:dyDescent="0.2">
      <c r="B862" s="53" t="s">
        <v>2039</v>
      </c>
      <c r="C862" s="53" t="s">
        <v>687</v>
      </c>
      <c r="D862" s="63">
        <v>600000</v>
      </c>
      <c r="E862" s="54"/>
      <c r="F862" s="52"/>
      <c r="G862" s="55"/>
    </row>
    <row r="863" spans="2:7" ht="25.5" x14ac:dyDescent="0.2">
      <c r="B863" s="53" t="s">
        <v>2041</v>
      </c>
      <c r="C863" s="53" t="s">
        <v>687</v>
      </c>
      <c r="D863" s="63">
        <v>1400000</v>
      </c>
      <c r="E863" s="54"/>
      <c r="F863" s="52"/>
      <c r="G863" s="55"/>
    </row>
    <row r="864" spans="2:7" ht="25.5" x14ac:dyDescent="0.2">
      <c r="B864" s="53" t="s">
        <v>2039</v>
      </c>
      <c r="C864" s="53" t="s">
        <v>687</v>
      </c>
      <c r="D864" s="63">
        <v>600000</v>
      </c>
      <c r="E864" s="54"/>
      <c r="F864" s="52"/>
      <c r="G864" s="55"/>
    </row>
    <row r="865" spans="2:7" ht="25.5" x14ac:dyDescent="0.2">
      <c r="B865" s="53" t="s">
        <v>2039</v>
      </c>
      <c r="C865" s="53" t="s">
        <v>687</v>
      </c>
      <c r="D865" s="63">
        <v>600000</v>
      </c>
      <c r="E865" s="54"/>
      <c r="F865" s="52"/>
      <c r="G865" s="55"/>
    </row>
    <row r="866" spans="2:7" ht="25.5" x14ac:dyDescent="0.2">
      <c r="B866" s="53" t="s">
        <v>2041</v>
      </c>
      <c r="C866" s="53" t="s">
        <v>687</v>
      </c>
      <c r="D866" s="63">
        <v>1400000</v>
      </c>
      <c r="E866" s="54"/>
      <c r="F866" s="52"/>
      <c r="G866" s="55"/>
    </row>
    <row r="867" spans="2:7" ht="25.5" x14ac:dyDescent="0.2">
      <c r="B867" s="53" t="s">
        <v>2039</v>
      </c>
      <c r="C867" s="53" t="s">
        <v>687</v>
      </c>
      <c r="D867" s="63">
        <v>600000</v>
      </c>
      <c r="E867" s="54"/>
      <c r="F867" s="52"/>
      <c r="G867" s="55"/>
    </row>
    <row r="868" spans="2:7" ht="25.5" x14ac:dyDescent="0.2">
      <c r="B868" s="53" t="s">
        <v>2041</v>
      </c>
      <c r="C868" s="53" t="s">
        <v>687</v>
      </c>
      <c r="D868" s="63">
        <v>1400000</v>
      </c>
      <c r="E868" s="54"/>
      <c r="F868" s="52"/>
      <c r="G868" s="55"/>
    </row>
    <row r="869" spans="2:7" ht="25.5" x14ac:dyDescent="0.2">
      <c r="B869" s="53" t="s">
        <v>2039</v>
      </c>
      <c r="C869" s="53" t="s">
        <v>687</v>
      </c>
      <c r="D869" s="63">
        <v>600000</v>
      </c>
      <c r="E869" s="54"/>
      <c r="F869" s="52"/>
      <c r="G869" s="55"/>
    </row>
    <row r="870" spans="2:7" ht="25.5" x14ac:dyDescent="0.2">
      <c r="B870" s="53" t="s">
        <v>2039</v>
      </c>
      <c r="C870" s="53" t="s">
        <v>687</v>
      </c>
      <c r="D870" s="63">
        <v>600000</v>
      </c>
      <c r="E870" s="54"/>
      <c r="F870" s="52"/>
      <c r="G870" s="55"/>
    </row>
    <row r="871" spans="2:7" ht="25.5" x14ac:dyDescent="0.2">
      <c r="B871" s="53" t="s">
        <v>2024</v>
      </c>
      <c r="C871" s="53" t="s">
        <v>332</v>
      </c>
      <c r="D871" s="63">
        <v>2243305</v>
      </c>
      <c r="E871" s="54"/>
      <c r="F871" s="52"/>
      <c r="G871" s="55"/>
    </row>
    <row r="872" spans="2:7" ht="38.25" x14ac:dyDescent="0.2">
      <c r="B872" s="53" t="s">
        <v>2042</v>
      </c>
      <c r="C872" s="53" t="s">
        <v>335</v>
      </c>
      <c r="D872" s="63">
        <v>1350000</v>
      </c>
      <c r="E872" s="54"/>
      <c r="F872" s="52"/>
      <c r="G872" s="55"/>
    </row>
    <row r="873" spans="2:7" ht="38.25" x14ac:dyDescent="0.2">
      <c r="B873" s="53" t="s">
        <v>2042</v>
      </c>
      <c r="C873" s="53" t="s">
        <v>335</v>
      </c>
      <c r="D873" s="63">
        <v>1350000</v>
      </c>
      <c r="E873" s="54"/>
      <c r="F873" s="52"/>
      <c r="G873" s="55"/>
    </row>
    <row r="874" spans="2:7" ht="38.25" x14ac:dyDescent="0.2">
      <c r="B874" s="53" t="s">
        <v>2042</v>
      </c>
      <c r="C874" s="53" t="s">
        <v>335</v>
      </c>
      <c r="D874" s="63">
        <v>1350000</v>
      </c>
      <c r="E874" s="54"/>
      <c r="F874" s="52"/>
      <c r="G874" s="55"/>
    </row>
    <row r="875" spans="2:7" ht="38.25" x14ac:dyDescent="0.2">
      <c r="B875" s="53" t="s">
        <v>2043</v>
      </c>
      <c r="C875" s="53" t="s">
        <v>335</v>
      </c>
      <c r="D875" s="63">
        <v>3510000</v>
      </c>
      <c r="E875" s="54"/>
      <c r="F875" s="52"/>
      <c r="G875" s="55"/>
    </row>
    <row r="876" spans="2:7" ht="38.25" x14ac:dyDescent="0.2">
      <c r="B876" s="53" t="s">
        <v>2042</v>
      </c>
      <c r="C876" s="53" t="s">
        <v>335</v>
      </c>
      <c r="D876" s="63">
        <v>1350000</v>
      </c>
      <c r="E876" s="54"/>
      <c r="F876" s="52"/>
      <c r="G876" s="55"/>
    </row>
    <row r="877" spans="2:7" ht="38.25" x14ac:dyDescent="0.2">
      <c r="B877" s="53" t="s">
        <v>2043</v>
      </c>
      <c r="C877" s="53" t="s">
        <v>335</v>
      </c>
      <c r="D877" s="63">
        <v>9595460</v>
      </c>
      <c r="E877" s="54"/>
      <c r="F877" s="52"/>
      <c r="G877" s="55"/>
    </row>
    <row r="878" spans="2:7" ht="25.5" x14ac:dyDescent="0.2">
      <c r="B878" s="53" t="s">
        <v>2044</v>
      </c>
      <c r="C878" s="53" t="s">
        <v>353</v>
      </c>
      <c r="D878" s="63">
        <v>1650000</v>
      </c>
      <c r="E878" s="54"/>
      <c r="F878" s="52"/>
      <c r="G878" s="55"/>
    </row>
    <row r="879" spans="2:7" ht="25.5" x14ac:dyDescent="0.2">
      <c r="B879" s="53" t="s">
        <v>2044</v>
      </c>
      <c r="C879" s="53" t="s">
        <v>353</v>
      </c>
      <c r="D879" s="63">
        <v>1650000</v>
      </c>
      <c r="E879" s="54"/>
      <c r="F879" s="52"/>
      <c r="G879" s="55"/>
    </row>
    <row r="880" spans="2:7" ht="25.5" x14ac:dyDescent="0.2">
      <c r="B880" s="53" t="s">
        <v>2044</v>
      </c>
      <c r="C880" s="53" t="s">
        <v>353</v>
      </c>
      <c r="D880" s="63">
        <v>1650000</v>
      </c>
      <c r="E880" s="54"/>
      <c r="F880" s="52"/>
      <c r="G880" s="55"/>
    </row>
    <row r="881" spans="2:7" ht="25.5" x14ac:dyDescent="0.2">
      <c r="B881" s="53" t="s">
        <v>2044</v>
      </c>
      <c r="C881" s="53" t="s">
        <v>353</v>
      </c>
      <c r="D881" s="63">
        <v>1650000</v>
      </c>
      <c r="E881" s="54"/>
      <c r="F881" s="52"/>
      <c r="G881" s="55"/>
    </row>
    <row r="882" spans="2:7" ht="25.5" x14ac:dyDescent="0.2">
      <c r="B882" s="53" t="s">
        <v>2044</v>
      </c>
      <c r="C882" s="53" t="s">
        <v>353</v>
      </c>
      <c r="D882" s="63">
        <v>1650000</v>
      </c>
      <c r="E882" s="54"/>
      <c r="F882" s="52"/>
      <c r="G882" s="55"/>
    </row>
    <row r="883" spans="2:7" ht="25.5" x14ac:dyDescent="0.2">
      <c r="B883" s="53" t="s">
        <v>2044</v>
      </c>
      <c r="C883" s="53" t="s">
        <v>353</v>
      </c>
      <c r="D883" s="63">
        <v>1650000</v>
      </c>
      <c r="E883" s="54"/>
      <c r="F883" s="52"/>
      <c r="G883" s="55"/>
    </row>
    <row r="884" spans="2:7" ht="25.5" x14ac:dyDescent="0.2">
      <c r="B884" s="53" t="s">
        <v>2045</v>
      </c>
      <c r="C884" s="53" t="s">
        <v>347</v>
      </c>
      <c r="D884" s="63">
        <v>1200000</v>
      </c>
      <c r="E884" s="54"/>
      <c r="F884" s="52"/>
      <c r="G884" s="55"/>
    </row>
    <row r="885" spans="2:7" ht="25.5" x14ac:dyDescent="0.2">
      <c r="B885" s="53" t="s">
        <v>2045</v>
      </c>
      <c r="C885" s="53" t="s">
        <v>347</v>
      </c>
      <c r="D885" s="63">
        <v>1200000</v>
      </c>
      <c r="E885" s="54"/>
      <c r="F885" s="52"/>
      <c r="G885" s="55"/>
    </row>
    <row r="886" spans="2:7" ht="25.5" x14ac:dyDescent="0.2">
      <c r="B886" s="53" t="s">
        <v>2045</v>
      </c>
      <c r="C886" s="53" t="s">
        <v>347</v>
      </c>
      <c r="D886" s="63">
        <v>1200000</v>
      </c>
      <c r="E886" s="54"/>
      <c r="F886" s="52"/>
      <c r="G886" s="55"/>
    </row>
    <row r="887" spans="2:7" ht="25.5" x14ac:dyDescent="0.2">
      <c r="B887" s="53" t="s">
        <v>2045</v>
      </c>
      <c r="C887" s="53" t="s">
        <v>347</v>
      </c>
      <c r="D887" s="63">
        <v>1200000</v>
      </c>
      <c r="E887" s="54"/>
      <c r="F887" s="52"/>
      <c r="G887" s="55"/>
    </row>
    <row r="888" spans="2:7" ht="25.5" x14ac:dyDescent="0.2">
      <c r="B888" s="53" t="s">
        <v>2046</v>
      </c>
      <c r="C888" s="53" t="s">
        <v>347</v>
      </c>
      <c r="D888" s="63">
        <v>1000000</v>
      </c>
      <c r="E888" s="54"/>
      <c r="F888" s="52"/>
      <c r="G888" s="55"/>
    </row>
    <row r="889" spans="2:7" ht="25.5" x14ac:dyDescent="0.2">
      <c r="B889" s="53" t="s">
        <v>2046</v>
      </c>
      <c r="C889" s="53" t="s">
        <v>347</v>
      </c>
      <c r="D889" s="63">
        <v>1000000</v>
      </c>
      <c r="E889" s="54"/>
      <c r="F889" s="52"/>
      <c r="G889" s="55"/>
    </row>
    <row r="890" spans="2:7" ht="25.5" x14ac:dyDescent="0.2">
      <c r="B890" s="53" t="s">
        <v>2046</v>
      </c>
      <c r="C890" s="53" t="s">
        <v>347</v>
      </c>
      <c r="D890" s="63">
        <v>1000000</v>
      </c>
      <c r="E890" s="54"/>
      <c r="F890" s="52"/>
      <c r="G890" s="55"/>
    </row>
    <row r="891" spans="2:7" ht="25.5" x14ac:dyDescent="0.2">
      <c r="B891" s="53" t="s">
        <v>2046</v>
      </c>
      <c r="C891" s="53" t="s">
        <v>347</v>
      </c>
      <c r="D891" s="63">
        <v>1000000</v>
      </c>
      <c r="E891" s="54"/>
      <c r="F891" s="52"/>
      <c r="G891" s="55"/>
    </row>
    <row r="892" spans="2:7" ht="25.5" x14ac:dyDescent="0.2">
      <c r="B892" s="53" t="s">
        <v>2045</v>
      </c>
      <c r="C892" s="53" t="s">
        <v>347</v>
      </c>
      <c r="D892" s="63">
        <v>1200000</v>
      </c>
      <c r="E892" s="54"/>
      <c r="F892" s="52"/>
      <c r="G892" s="55"/>
    </row>
    <row r="893" spans="2:7" ht="25.5" x14ac:dyDescent="0.2">
      <c r="B893" s="53" t="s">
        <v>2046</v>
      </c>
      <c r="C893" s="53" t="s">
        <v>347</v>
      </c>
      <c r="D893" s="63">
        <v>1000000</v>
      </c>
      <c r="E893" s="54"/>
      <c r="F893" s="52"/>
      <c r="G893" s="55"/>
    </row>
    <row r="894" spans="2:7" ht="25.5" x14ac:dyDescent="0.2">
      <c r="B894" s="53" t="s">
        <v>2046</v>
      </c>
      <c r="C894" s="53" t="s">
        <v>347</v>
      </c>
      <c r="D894" s="63">
        <v>1000000</v>
      </c>
      <c r="E894" s="54"/>
      <c r="F894" s="52"/>
      <c r="G894" s="55"/>
    </row>
    <row r="895" spans="2:7" ht="25.5" x14ac:dyDescent="0.2">
      <c r="B895" s="53" t="s">
        <v>2045</v>
      </c>
      <c r="C895" s="53" t="s">
        <v>347</v>
      </c>
      <c r="D895" s="63">
        <v>1200000</v>
      </c>
      <c r="E895" s="54"/>
      <c r="F895" s="52"/>
      <c r="G895" s="55"/>
    </row>
    <row r="896" spans="2:7" ht="25.5" x14ac:dyDescent="0.2">
      <c r="B896" s="53" t="s">
        <v>2047</v>
      </c>
      <c r="C896" s="53" t="s">
        <v>1153</v>
      </c>
      <c r="D896" s="63">
        <v>1433333</v>
      </c>
      <c r="E896" s="54"/>
      <c r="F896" s="52"/>
      <c r="G896" s="55"/>
    </row>
    <row r="897" spans="2:7" ht="25.5" x14ac:dyDescent="0.2">
      <c r="B897" s="53" t="s">
        <v>2047</v>
      </c>
      <c r="C897" s="53" t="s">
        <v>1153</v>
      </c>
      <c r="D897" s="63">
        <v>1433333</v>
      </c>
      <c r="E897" s="54"/>
      <c r="F897" s="52"/>
      <c r="G897" s="55"/>
    </row>
    <row r="898" spans="2:7" ht="25.5" x14ac:dyDescent="0.2">
      <c r="B898" s="53" t="s">
        <v>2047</v>
      </c>
      <c r="C898" s="53" t="s">
        <v>1153</v>
      </c>
      <c r="D898" s="63">
        <v>1433333</v>
      </c>
      <c r="E898" s="54"/>
      <c r="F898" s="52"/>
      <c r="G898" s="55"/>
    </row>
    <row r="899" spans="2:7" ht="25.5" x14ac:dyDescent="0.2">
      <c r="B899" s="53" t="s">
        <v>2047</v>
      </c>
      <c r="C899" s="53" t="s">
        <v>1153</v>
      </c>
      <c r="D899" s="63">
        <v>1433333</v>
      </c>
      <c r="E899" s="54"/>
      <c r="F899" s="52"/>
      <c r="G899" s="55"/>
    </row>
    <row r="900" spans="2:7" ht="25.5" x14ac:dyDescent="0.2">
      <c r="B900" s="53" t="s">
        <v>2048</v>
      </c>
      <c r="C900" s="53" t="s">
        <v>1153</v>
      </c>
      <c r="D900" s="63">
        <v>900000</v>
      </c>
      <c r="E900" s="54"/>
      <c r="F900" s="52"/>
      <c r="G900" s="55"/>
    </row>
    <row r="901" spans="2:7" ht="25.5" x14ac:dyDescent="0.2">
      <c r="B901" s="53" t="s">
        <v>2048</v>
      </c>
      <c r="C901" s="53" t="s">
        <v>1153</v>
      </c>
      <c r="D901" s="63">
        <v>900000</v>
      </c>
      <c r="E901" s="54"/>
      <c r="F901" s="52"/>
      <c r="G901" s="55"/>
    </row>
    <row r="902" spans="2:7" ht="25.5" x14ac:dyDescent="0.2">
      <c r="B902" s="53" t="s">
        <v>2048</v>
      </c>
      <c r="C902" s="53" t="s">
        <v>1153</v>
      </c>
      <c r="D902" s="63">
        <v>900000</v>
      </c>
      <c r="E902" s="54"/>
      <c r="F902" s="52"/>
      <c r="G902" s="55"/>
    </row>
    <row r="903" spans="2:7" ht="25.5" x14ac:dyDescent="0.2">
      <c r="B903" s="53" t="s">
        <v>2048</v>
      </c>
      <c r="C903" s="53" t="s">
        <v>1153</v>
      </c>
      <c r="D903" s="63">
        <v>900000</v>
      </c>
      <c r="E903" s="54"/>
      <c r="F903" s="52"/>
      <c r="G903" s="55"/>
    </row>
    <row r="904" spans="2:7" ht="25.5" x14ac:dyDescent="0.2">
      <c r="B904" s="53" t="s">
        <v>2048</v>
      </c>
      <c r="C904" s="53" t="s">
        <v>1153</v>
      </c>
      <c r="D904" s="63">
        <v>900000</v>
      </c>
      <c r="E904" s="54"/>
      <c r="F904" s="52"/>
      <c r="G904" s="55"/>
    </row>
    <row r="905" spans="2:7" ht="25.5" x14ac:dyDescent="0.2">
      <c r="B905" s="53" t="s">
        <v>2048</v>
      </c>
      <c r="C905" s="53" t="s">
        <v>1153</v>
      </c>
      <c r="D905" s="63">
        <v>900000</v>
      </c>
      <c r="E905" s="54"/>
      <c r="F905" s="52"/>
      <c r="G905" s="55"/>
    </row>
    <row r="906" spans="2:7" ht="25.5" x14ac:dyDescent="0.2">
      <c r="B906" s="53" t="s">
        <v>2041</v>
      </c>
      <c r="C906" s="53" t="s">
        <v>1153</v>
      </c>
      <c r="D906" s="63">
        <v>866667</v>
      </c>
      <c r="E906" s="54"/>
      <c r="F906" s="52"/>
      <c r="G906" s="55"/>
    </row>
    <row r="907" spans="2:7" ht="25.5" x14ac:dyDescent="0.2">
      <c r="B907" s="53" t="s">
        <v>2041</v>
      </c>
      <c r="C907" s="53" t="s">
        <v>1153</v>
      </c>
      <c r="D907" s="63">
        <v>866667</v>
      </c>
      <c r="E907" s="54"/>
      <c r="F907" s="52"/>
      <c r="G907" s="55"/>
    </row>
    <row r="908" spans="2:7" ht="25.5" x14ac:dyDescent="0.2">
      <c r="B908" s="53" t="s">
        <v>2041</v>
      </c>
      <c r="C908" s="53" t="s">
        <v>1153</v>
      </c>
      <c r="D908" s="63">
        <v>866667</v>
      </c>
      <c r="E908" s="54"/>
      <c r="F908" s="52"/>
      <c r="G908" s="55"/>
    </row>
    <row r="909" spans="2:7" ht="25.5" x14ac:dyDescent="0.2">
      <c r="B909" s="53" t="s">
        <v>2041</v>
      </c>
      <c r="C909" s="53" t="s">
        <v>1153</v>
      </c>
      <c r="D909" s="63">
        <v>866667</v>
      </c>
      <c r="E909" s="54"/>
      <c r="F909" s="52"/>
      <c r="G909" s="55"/>
    </row>
    <row r="910" spans="2:7" ht="25.5" x14ac:dyDescent="0.2">
      <c r="B910" s="53" t="s">
        <v>2049</v>
      </c>
      <c r="C910" s="53" t="s">
        <v>1153</v>
      </c>
      <c r="D910" s="63">
        <v>1433333</v>
      </c>
      <c r="E910" s="54"/>
      <c r="F910" s="52"/>
      <c r="G910" s="55"/>
    </row>
    <row r="911" spans="2:7" ht="25.5" x14ac:dyDescent="0.2">
      <c r="B911" s="53" t="s">
        <v>2049</v>
      </c>
      <c r="C911" s="53" t="s">
        <v>1153</v>
      </c>
      <c r="D911" s="63">
        <v>1433333</v>
      </c>
      <c r="E911" s="54"/>
      <c r="F911" s="52"/>
      <c r="G911" s="55"/>
    </row>
    <row r="912" spans="2:7" ht="25.5" x14ac:dyDescent="0.2">
      <c r="B912" s="53" t="s">
        <v>2049</v>
      </c>
      <c r="C912" s="53" t="s">
        <v>1153</v>
      </c>
      <c r="D912" s="63">
        <v>1433333</v>
      </c>
      <c r="E912" s="54"/>
      <c r="F912" s="52"/>
      <c r="G912" s="55"/>
    </row>
    <row r="913" spans="2:7" ht="25.5" x14ac:dyDescent="0.2">
      <c r="B913" s="53" t="s">
        <v>2049</v>
      </c>
      <c r="C913" s="53" t="s">
        <v>1153</v>
      </c>
      <c r="D913" s="63">
        <v>1433333</v>
      </c>
      <c r="E913" s="54"/>
      <c r="F913" s="52"/>
      <c r="G913" s="55"/>
    </row>
    <row r="914" spans="2:7" ht="25.5" x14ac:dyDescent="0.2">
      <c r="B914" s="53" t="s">
        <v>2049</v>
      </c>
      <c r="C914" s="53" t="s">
        <v>1153</v>
      </c>
      <c r="D914" s="63">
        <v>1433333</v>
      </c>
      <c r="E914" s="54"/>
      <c r="F914" s="52"/>
      <c r="G914" s="55"/>
    </row>
    <row r="915" spans="2:7" ht="25.5" x14ac:dyDescent="0.2">
      <c r="B915" s="53" t="s">
        <v>2050</v>
      </c>
      <c r="C915" s="53" t="s">
        <v>1153</v>
      </c>
      <c r="D915" s="63">
        <v>866667</v>
      </c>
      <c r="E915" s="54"/>
      <c r="F915" s="52"/>
      <c r="G915" s="55"/>
    </row>
    <row r="916" spans="2:7" ht="25.5" x14ac:dyDescent="0.2">
      <c r="B916" s="53" t="s">
        <v>2041</v>
      </c>
      <c r="C916" s="53" t="s">
        <v>750</v>
      </c>
      <c r="D916" s="63">
        <v>1500000</v>
      </c>
      <c r="E916" s="54"/>
      <c r="F916" s="52"/>
      <c r="G916" s="55"/>
    </row>
    <row r="917" spans="2:7" ht="25.5" x14ac:dyDescent="0.2">
      <c r="B917" s="53" t="s">
        <v>2041</v>
      </c>
      <c r="C917" s="53" t="s">
        <v>750</v>
      </c>
      <c r="D917" s="63">
        <v>1500000</v>
      </c>
      <c r="E917" s="54"/>
      <c r="F917" s="52"/>
      <c r="G917" s="55"/>
    </row>
    <row r="918" spans="2:7" ht="25.5" x14ac:dyDescent="0.2">
      <c r="B918" s="53" t="s">
        <v>2051</v>
      </c>
      <c r="C918" s="53" t="s">
        <v>342</v>
      </c>
      <c r="D918" s="63">
        <v>1200000</v>
      </c>
      <c r="E918" s="54"/>
      <c r="F918" s="52"/>
      <c r="G918" s="55"/>
    </row>
    <row r="919" spans="2:7" ht="25.5" x14ac:dyDescent="0.2">
      <c r="B919" s="53" t="s">
        <v>2051</v>
      </c>
      <c r="C919" s="53" t="s">
        <v>342</v>
      </c>
      <c r="D919" s="63">
        <v>1200000</v>
      </c>
      <c r="E919" s="54"/>
      <c r="F919" s="52"/>
      <c r="G919" s="55"/>
    </row>
    <row r="920" spans="2:7" ht="25.5" x14ac:dyDescent="0.2">
      <c r="B920" s="53" t="s">
        <v>2051</v>
      </c>
      <c r="C920" s="53" t="s">
        <v>342</v>
      </c>
      <c r="D920" s="63">
        <v>1200000</v>
      </c>
      <c r="E920" s="54"/>
      <c r="F920" s="52"/>
      <c r="G920" s="55"/>
    </row>
    <row r="921" spans="2:7" ht="25.5" x14ac:dyDescent="0.2">
      <c r="B921" s="53" t="s">
        <v>2051</v>
      </c>
      <c r="C921" s="53" t="s">
        <v>342</v>
      </c>
      <c r="D921" s="63">
        <v>1200000</v>
      </c>
      <c r="E921" s="54"/>
      <c r="F921" s="52"/>
      <c r="G921" s="55"/>
    </row>
    <row r="922" spans="2:7" ht="25.5" x14ac:dyDescent="0.2">
      <c r="B922" s="53" t="s">
        <v>2051</v>
      </c>
      <c r="C922" s="53" t="s">
        <v>342</v>
      </c>
      <c r="D922" s="63">
        <v>1200000</v>
      </c>
      <c r="E922" s="54"/>
      <c r="F922" s="52"/>
      <c r="G922" s="55"/>
    </row>
    <row r="923" spans="2:7" ht="25.5" x14ac:dyDescent="0.2">
      <c r="B923" s="53" t="s">
        <v>2051</v>
      </c>
      <c r="C923" s="53" t="s">
        <v>342</v>
      </c>
      <c r="D923" s="63">
        <v>1200000</v>
      </c>
      <c r="E923" s="54"/>
      <c r="F923" s="52"/>
      <c r="G923" s="55"/>
    </row>
    <row r="924" spans="2:7" ht="25.5" x14ac:dyDescent="0.2">
      <c r="B924" s="53" t="s">
        <v>2052</v>
      </c>
      <c r="C924" s="53" t="s">
        <v>1162</v>
      </c>
      <c r="D924" s="63">
        <v>1350000</v>
      </c>
      <c r="E924" s="54"/>
      <c r="F924" s="52"/>
      <c r="G924" s="55"/>
    </row>
    <row r="925" spans="2:7" ht="25.5" x14ac:dyDescent="0.2">
      <c r="B925" s="53" t="s">
        <v>2033</v>
      </c>
      <c r="C925" s="53" t="s">
        <v>1162</v>
      </c>
      <c r="D925" s="63">
        <v>1250000</v>
      </c>
      <c r="E925" s="54"/>
      <c r="F925" s="52"/>
      <c r="G925" s="55"/>
    </row>
    <row r="926" spans="2:7" ht="25.5" x14ac:dyDescent="0.2">
      <c r="B926" s="53" t="s">
        <v>2053</v>
      </c>
      <c r="C926" s="53" t="s">
        <v>366</v>
      </c>
      <c r="D926" s="63">
        <v>1500000</v>
      </c>
      <c r="E926" s="54"/>
      <c r="F926" s="52"/>
      <c r="G926" s="55"/>
    </row>
    <row r="927" spans="2:7" ht="25.5" x14ac:dyDescent="0.2">
      <c r="B927" s="53" t="s">
        <v>2054</v>
      </c>
      <c r="C927" s="53" t="s">
        <v>366</v>
      </c>
      <c r="D927" s="63">
        <v>800000</v>
      </c>
      <c r="E927" s="54"/>
      <c r="F927" s="52"/>
      <c r="G927" s="55"/>
    </row>
    <row r="928" spans="2:7" ht="25.5" x14ac:dyDescent="0.2">
      <c r="B928" s="53" t="s">
        <v>2055</v>
      </c>
      <c r="C928" s="53" t="s">
        <v>366</v>
      </c>
      <c r="D928" s="63">
        <v>800000</v>
      </c>
      <c r="E928" s="54"/>
      <c r="F928" s="52"/>
      <c r="G928" s="55"/>
    </row>
    <row r="929" spans="2:7" ht="25.5" x14ac:dyDescent="0.2">
      <c r="B929" s="53" t="s">
        <v>2053</v>
      </c>
      <c r="C929" s="53" t="s">
        <v>366</v>
      </c>
      <c r="D929" s="63">
        <v>1500000</v>
      </c>
      <c r="E929" s="54"/>
      <c r="F929" s="52"/>
      <c r="G929" s="55"/>
    </row>
    <row r="930" spans="2:7" ht="25.5" x14ac:dyDescent="0.2">
      <c r="B930" s="53" t="s">
        <v>2054</v>
      </c>
      <c r="C930" s="53" t="s">
        <v>366</v>
      </c>
      <c r="D930" s="63">
        <v>800000</v>
      </c>
      <c r="E930" s="54"/>
      <c r="F930" s="52"/>
      <c r="G930" s="55"/>
    </row>
    <row r="931" spans="2:7" ht="25.5" x14ac:dyDescent="0.2">
      <c r="B931" s="53" t="s">
        <v>2055</v>
      </c>
      <c r="C931" s="53" t="s">
        <v>366</v>
      </c>
      <c r="D931" s="63">
        <v>800000</v>
      </c>
      <c r="E931" s="54"/>
      <c r="F931" s="52"/>
      <c r="G931" s="55"/>
    </row>
    <row r="932" spans="2:7" ht="25.5" x14ac:dyDescent="0.2">
      <c r="B932" s="53" t="s">
        <v>2053</v>
      </c>
      <c r="C932" s="53" t="s">
        <v>366</v>
      </c>
      <c r="D932" s="63">
        <v>1500000</v>
      </c>
      <c r="E932" s="54"/>
      <c r="F932" s="52"/>
      <c r="G932" s="55"/>
    </row>
    <row r="933" spans="2:7" ht="25.5" x14ac:dyDescent="0.2">
      <c r="B933" s="53" t="s">
        <v>2054</v>
      </c>
      <c r="C933" s="53" t="s">
        <v>366</v>
      </c>
      <c r="D933" s="63">
        <v>800000</v>
      </c>
      <c r="E933" s="54"/>
      <c r="F933" s="52"/>
      <c r="G933" s="55"/>
    </row>
    <row r="934" spans="2:7" ht="25.5" x14ac:dyDescent="0.2">
      <c r="B934" s="53" t="s">
        <v>2055</v>
      </c>
      <c r="C934" s="53" t="s">
        <v>366</v>
      </c>
      <c r="D934" s="63">
        <v>800000</v>
      </c>
      <c r="E934" s="54"/>
      <c r="F934" s="52"/>
      <c r="G934" s="55"/>
    </row>
    <row r="935" spans="2:7" ht="25.5" x14ac:dyDescent="0.2">
      <c r="B935" s="53" t="s">
        <v>2053</v>
      </c>
      <c r="C935" s="53" t="s">
        <v>366</v>
      </c>
      <c r="D935" s="63">
        <v>1500000</v>
      </c>
      <c r="E935" s="54"/>
      <c r="F935" s="52"/>
      <c r="G935" s="55"/>
    </row>
    <row r="936" spans="2:7" ht="25.5" x14ac:dyDescent="0.2">
      <c r="B936" s="53" t="s">
        <v>2054</v>
      </c>
      <c r="C936" s="53" t="s">
        <v>366</v>
      </c>
      <c r="D936" s="63">
        <v>800000</v>
      </c>
      <c r="E936" s="54"/>
      <c r="F936" s="52"/>
      <c r="G936" s="55"/>
    </row>
    <row r="937" spans="2:7" ht="25.5" x14ac:dyDescent="0.2">
      <c r="B937" s="53" t="s">
        <v>2055</v>
      </c>
      <c r="C937" s="53" t="s">
        <v>366</v>
      </c>
      <c r="D937" s="63">
        <v>800000</v>
      </c>
      <c r="E937" s="54"/>
      <c r="F937" s="52"/>
      <c r="G937" s="55"/>
    </row>
    <row r="938" spans="2:7" ht="38.25" x14ac:dyDescent="0.2">
      <c r="B938" s="53" t="s">
        <v>2056</v>
      </c>
      <c r="C938" s="53" t="s">
        <v>362</v>
      </c>
      <c r="D938" s="63">
        <v>1200000</v>
      </c>
      <c r="E938" s="54"/>
      <c r="F938" s="52"/>
      <c r="G938" s="55"/>
    </row>
    <row r="939" spans="2:7" ht="38.25" x14ac:dyDescent="0.2">
      <c r="B939" s="53" t="s">
        <v>2056</v>
      </c>
      <c r="C939" s="53" t="s">
        <v>362</v>
      </c>
      <c r="D939" s="63">
        <v>1200000</v>
      </c>
      <c r="E939" s="54"/>
      <c r="F939" s="52"/>
      <c r="G939" s="55"/>
    </row>
    <row r="940" spans="2:7" ht="38.25" x14ac:dyDescent="0.2">
      <c r="B940" s="53" t="s">
        <v>2056</v>
      </c>
      <c r="C940" s="53" t="s">
        <v>362</v>
      </c>
      <c r="D940" s="63">
        <v>1200000</v>
      </c>
      <c r="E940" s="54"/>
      <c r="F940" s="52"/>
      <c r="G940" s="55"/>
    </row>
    <row r="941" spans="2:7" ht="38.25" x14ac:dyDescent="0.2">
      <c r="B941" s="53" t="s">
        <v>2056</v>
      </c>
      <c r="C941" s="53" t="s">
        <v>362</v>
      </c>
      <c r="D941" s="63">
        <v>1200000</v>
      </c>
      <c r="E941" s="54"/>
      <c r="F941" s="52"/>
      <c r="G941" s="55"/>
    </row>
    <row r="942" spans="2:7" ht="38.25" x14ac:dyDescent="0.2">
      <c r="B942" s="53" t="s">
        <v>2057</v>
      </c>
      <c r="C942" s="53" t="s">
        <v>362</v>
      </c>
      <c r="D942" s="63">
        <v>1000000</v>
      </c>
      <c r="E942" s="54"/>
      <c r="F942" s="52"/>
      <c r="G942" s="55"/>
    </row>
    <row r="943" spans="2:7" ht="38.25" x14ac:dyDescent="0.2">
      <c r="B943" s="53" t="s">
        <v>2057</v>
      </c>
      <c r="C943" s="53" t="s">
        <v>362</v>
      </c>
      <c r="D943" s="63">
        <v>1000000</v>
      </c>
      <c r="E943" s="54"/>
      <c r="F943" s="52"/>
      <c r="G943" s="55"/>
    </row>
    <row r="944" spans="2:7" ht="38.25" x14ac:dyDescent="0.2">
      <c r="B944" s="53" t="s">
        <v>2057</v>
      </c>
      <c r="C944" s="53" t="s">
        <v>362</v>
      </c>
      <c r="D944" s="63">
        <v>1000000</v>
      </c>
      <c r="E944" s="54"/>
      <c r="F944" s="52"/>
      <c r="G944" s="55"/>
    </row>
    <row r="945" spans="2:7" ht="38.25" x14ac:dyDescent="0.2">
      <c r="B945" s="53" t="s">
        <v>2057</v>
      </c>
      <c r="C945" s="53" t="s">
        <v>362</v>
      </c>
      <c r="D945" s="63">
        <v>1000000</v>
      </c>
      <c r="E945" s="54"/>
      <c r="F945" s="52"/>
      <c r="G945" s="55"/>
    </row>
    <row r="946" spans="2:7" ht="38.25" x14ac:dyDescent="0.2">
      <c r="B946" s="53" t="s">
        <v>2056</v>
      </c>
      <c r="C946" s="53" t="s">
        <v>362</v>
      </c>
      <c r="D946" s="63">
        <v>1200000</v>
      </c>
      <c r="E946" s="54"/>
      <c r="F946" s="52"/>
      <c r="G946" s="55"/>
    </row>
    <row r="947" spans="2:7" ht="38.25" x14ac:dyDescent="0.2">
      <c r="B947" s="53" t="s">
        <v>2057</v>
      </c>
      <c r="C947" s="53" t="s">
        <v>362</v>
      </c>
      <c r="D947" s="63">
        <v>1000000</v>
      </c>
      <c r="E947" s="54"/>
      <c r="F947" s="52"/>
      <c r="G947" s="55"/>
    </row>
    <row r="948" spans="2:7" ht="38.25" x14ac:dyDescent="0.2">
      <c r="B948" s="53" t="s">
        <v>2058</v>
      </c>
      <c r="C948" s="53" t="s">
        <v>2059</v>
      </c>
      <c r="D948" s="63">
        <v>1600000</v>
      </c>
      <c r="E948" s="54"/>
      <c r="F948" s="52"/>
      <c r="G948" s="55"/>
    </row>
    <row r="949" spans="2:7" ht="38.25" x14ac:dyDescent="0.2">
      <c r="B949" s="53" t="s">
        <v>815</v>
      </c>
      <c r="C949" s="53" t="s">
        <v>2059</v>
      </c>
      <c r="D949" s="63">
        <v>1600000</v>
      </c>
      <c r="E949" s="54"/>
      <c r="F949" s="52"/>
      <c r="G949" s="55"/>
    </row>
    <row r="950" spans="2:7" ht="38.25" x14ac:dyDescent="0.2">
      <c r="B950" s="53" t="s">
        <v>2058</v>
      </c>
      <c r="C950" s="53" t="s">
        <v>2059</v>
      </c>
      <c r="D950" s="63">
        <v>1600000</v>
      </c>
      <c r="E950" s="54"/>
      <c r="F950" s="52"/>
      <c r="G950" s="55"/>
    </row>
    <row r="951" spans="2:7" ht="38.25" x14ac:dyDescent="0.2">
      <c r="B951" s="53" t="s">
        <v>815</v>
      </c>
      <c r="C951" s="53" t="s">
        <v>2059</v>
      </c>
      <c r="D951" s="63">
        <v>1600000</v>
      </c>
      <c r="E951" s="54"/>
      <c r="F951" s="52"/>
      <c r="G951" s="55"/>
    </row>
    <row r="952" spans="2:7" ht="38.25" x14ac:dyDescent="0.2">
      <c r="B952" s="53" t="s">
        <v>815</v>
      </c>
      <c r="C952" s="53" t="s">
        <v>2059</v>
      </c>
      <c r="D952" s="63">
        <v>1600000</v>
      </c>
      <c r="E952" s="54"/>
      <c r="F952" s="52"/>
      <c r="G952" s="55"/>
    </row>
    <row r="953" spans="2:7" ht="38.25" x14ac:dyDescent="0.2">
      <c r="B953" s="53" t="s">
        <v>2058</v>
      </c>
      <c r="C953" s="53" t="s">
        <v>364</v>
      </c>
      <c r="D953" s="63">
        <v>426667</v>
      </c>
      <c r="E953" s="54"/>
      <c r="F953" s="52"/>
      <c r="G953" s="55"/>
    </row>
    <row r="954" spans="2:7" ht="38.25" x14ac:dyDescent="0.2">
      <c r="B954" s="53" t="s">
        <v>2060</v>
      </c>
      <c r="C954" s="53" t="s">
        <v>364</v>
      </c>
      <c r="D954" s="63">
        <v>1173333</v>
      </c>
      <c r="E954" s="54"/>
      <c r="F954" s="52"/>
      <c r="G954" s="55"/>
    </row>
    <row r="955" spans="2:7" ht="38.25" x14ac:dyDescent="0.2">
      <c r="B955" s="53" t="s">
        <v>815</v>
      </c>
      <c r="C955" s="53" t="s">
        <v>364</v>
      </c>
      <c r="D955" s="63">
        <v>3200000</v>
      </c>
      <c r="E955" s="54"/>
      <c r="F955" s="52"/>
      <c r="G955" s="55"/>
    </row>
    <row r="956" spans="2:7" ht="38.25" x14ac:dyDescent="0.2">
      <c r="B956" s="53" t="s">
        <v>2060</v>
      </c>
      <c r="C956" s="53" t="s">
        <v>364</v>
      </c>
      <c r="D956" s="63">
        <v>1600000</v>
      </c>
      <c r="E956" s="54"/>
      <c r="F956" s="52"/>
      <c r="G956" s="55"/>
    </row>
    <row r="957" spans="2:7" ht="38.25" x14ac:dyDescent="0.2">
      <c r="B957" s="53" t="s">
        <v>815</v>
      </c>
      <c r="C957" s="53" t="s">
        <v>364</v>
      </c>
      <c r="D957" s="63">
        <v>1600000</v>
      </c>
      <c r="E957" s="54"/>
      <c r="F957" s="52"/>
      <c r="G957" s="55"/>
    </row>
    <row r="958" spans="2:7" ht="38.25" x14ac:dyDescent="0.2">
      <c r="B958" s="53" t="s">
        <v>2060</v>
      </c>
      <c r="C958" s="53" t="s">
        <v>364</v>
      </c>
      <c r="D958" s="63">
        <v>1600000</v>
      </c>
      <c r="E958" s="54"/>
      <c r="F958" s="52"/>
      <c r="G958" s="55"/>
    </row>
    <row r="959" spans="2:7" ht="38.25" x14ac:dyDescent="0.2">
      <c r="B959" s="53" t="s">
        <v>815</v>
      </c>
      <c r="C959" s="53" t="s">
        <v>364</v>
      </c>
      <c r="D959" s="63">
        <v>1600000</v>
      </c>
      <c r="E959" s="54"/>
      <c r="F959" s="52"/>
      <c r="G959" s="55"/>
    </row>
    <row r="960" spans="2:7" ht="38.25" x14ac:dyDescent="0.2">
      <c r="B960" s="53" t="s">
        <v>2060</v>
      </c>
      <c r="C960" s="53" t="s">
        <v>364</v>
      </c>
      <c r="D960" s="63">
        <v>1600000</v>
      </c>
      <c r="E960" s="54"/>
      <c r="F960" s="52"/>
      <c r="G960" s="55"/>
    </row>
    <row r="961" spans="2:7" ht="25.5" x14ac:dyDescent="0.2">
      <c r="B961" s="53" t="s">
        <v>2061</v>
      </c>
      <c r="C961" s="53" t="s">
        <v>1168</v>
      </c>
      <c r="D961" s="63">
        <v>1400000</v>
      </c>
      <c r="E961" s="54"/>
      <c r="F961" s="52"/>
      <c r="G961" s="55"/>
    </row>
    <row r="962" spans="2:7" ht="25.5" x14ac:dyDescent="0.2">
      <c r="B962" s="53" t="s">
        <v>2061</v>
      </c>
      <c r="C962" s="53" t="s">
        <v>1168</v>
      </c>
      <c r="D962" s="63">
        <v>1400000</v>
      </c>
      <c r="E962" s="54"/>
      <c r="F962" s="52"/>
      <c r="G962" s="55"/>
    </row>
    <row r="963" spans="2:7" ht="25.5" x14ac:dyDescent="0.2">
      <c r="B963" s="53" t="s">
        <v>2061</v>
      </c>
      <c r="C963" s="53" t="s">
        <v>1168</v>
      </c>
      <c r="D963" s="63">
        <v>1400000</v>
      </c>
      <c r="E963" s="54"/>
      <c r="F963" s="52"/>
      <c r="G963" s="55"/>
    </row>
    <row r="964" spans="2:7" ht="25.5" x14ac:dyDescent="0.2">
      <c r="B964" s="53" t="s">
        <v>2058</v>
      </c>
      <c r="C964" s="53" t="s">
        <v>369</v>
      </c>
      <c r="D964" s="63">
        <v>1600000</v>
      </c>
      <c r="E964" s="54"/>
      <c r="F964" s="52"/>
      <c r="G964" s="55"/>
    </row>
    <row r="965" spans="2:7" ht="25.5" x14ac:dyDescent="0.2">
      <c r="B965" s="53" t="s">
        <v>2058</v>
      </c>
      <c r="C965" s="53" t="s">
        <v>369</v>
      </c>
      <c r="D965" s="63">
        <v>1600000</v>
      </c>
      <c r="E965" s="54"/>
      <c r="F965" s="52"/>
      <c r="G965" s="55"/>
    </row>
    <row r="966" spans="2:7" ht="25.5" x14ac:dyDescent="0.2">
      <c r="B966" s="53" t="s">
        <v>2058</v>
      </c>
      <c r="C966" s="53" t="s">
        <v>369</v>
      </c>
      <c r="D966" s="63">
        <v>1600000</v>
      </c>
      <c r="E966" s="54"/>
      <c r="F966" s="52"/>
      <c r="G966" s="55"/>
    </row>
    <row r="967" spans="2:7" ht="25.5" x14ac:dyDescent="0.2">
      <c r="B967" s="53" t="s">
        <v>2058</v>
      </c>
      <c r="C967" s="53" t="s">
        <v>369</v>
      </c>
      <c r="D967" s="63">
        <v>1600000</v>
      </c>
      <c r="E967" s="54"/>
      <c r="F967" s="52"/>
      <c r="G967" s="55"/>
    </row>
    <row r="968" spans="2:7" ht="25.5" x14ac:dyDescent="0.2">
      <c r="B968" s="53" t="s">
        <v>2058</v>
      </c>
      <c r="C968" s="53" t="s">
        <v>369</v>
      </c>
      <c r="D968" s="63">
        <v>1600000</v>
      </c>
      <c r="E968" s="54"/>
      <c r="F968" s="52"/>
      <c r="G968" s="55"/>
    </row>
    <row r="969" spans="2:7" ht="25.5" x14ac:dyDescent="0.2">
      <c r="B969" s="53" t="s">
        <v>2062</v>
      </c>
      <c r="C969" s="53" t="s">
        <v>2063</v>
      </c>
      <c r="D969" s="63">
        <v>1800000</v>
      </c>
      <c r="E969" s="54"/>
      <c r="F969" s="52"/>
      <c r="G969" s="55"/>
    </row>
    <row r="970" spans="2:7" ht="25.5" x14ac:dyDescent="0.2">
      <c r="B970" s="53" t="s">
        <v>2064</v>
      </c>
      <c r="C970" s="53" t="s">
        <v>2063</v>
      </c>
      <c r="D970" s="63">
        <v>3000000</v>
      </c>
      <c r="E970" s="54"/>
      <c r="F970" s="52"/>
      <c r="G970" s="55"/>
    </row>
    <row r="971" spans="2:7" ht="25.5" x14ac:dyDescent="0.2">
      <c r="B971" s="53" t="s">
        <v>2031</v>
      </c>
      <c r="C971" s="53" t="s">
        <v>1212</v>
      </c>
      <c r="D971" s="63">
        <v>1300000</v>
      </c>
      <c r="E971" s="54"/>
      <c r="F971" s="52"/>
      <c r="G971" s="55"/>
    </row>
    <row r="972" spans="2:7" ht="25.5" x14ac:dyDescent="0.2">
      <c r="B972" s="53" t="s">
        <v>2030</v>
      </c>
      <c r="C972" s="53" t="s">
        <v>1212</v>
      </c>
      <c r="D972" s="63">
        <v>1300000</v>
      </c>
      <c r="E972" s="54"/>
      <c r="F972" s="52"/>
      <c r="G972" s="55"/>
    </row>
    <row r="973" spans="2:7" ht="25.5" x14ac:dyDescent="0.2">
      <c r="B973" s="53" t="s">
        <v>2031</v>
      </c>
      <c r="C973" s="53" t="s">
        <v>1212</v>
      </c>
      <c r="D973" s="63">
        <v>1300000</v>
      </c>
      <c r="E973" s="54"/>
      <c r="F973" s="52"/>
      <c r="G973" s="55"/>
    </row>
    <row r="974" spans="2:7" ht="25.5" x14ac:dyDescent="0.2">
      <c r="B974" s="53" t="s">
        <v>2030</v>
      </c>
      <c r="C974" s="53" t="s">
        <v>1212</v>
      </c>
      <c r="D974" s="63">
        <v>1300000</v>
      </c>
      <c r="E974" s="54"/>
      <c r="F974" s="52"/>
      <c r="G974" s="55"/>
    </row>
    <row r="975" spans="2:7" ht="25.5" x14ac:dyDescent="0.2">
      <c r="B975" s="53" t="s">
        <v>2031</v>
      </c>
      <c r="C975" s="53" t="s">
        <v>1212</v>
      </c>
      <c r="D975" s="63">
        <v>1300000</v>
      </c>
      <c r="E975" s="54"/>
      <c r="F975" s="52"/>
      <c r="G975" s="55"/>
    </row>
    <row r="976" spans="2:7" ht="25.5" x14ac:dyDescent="0.2">
      <c r="B976" s="53" t="s">
        <v>2030</v>
      </c>
      <c r="C976" s="53" t="s">
        <v>1212</v>
      </c>
      <c r="D976" s="63">
        <v>1300000</v>
      </c>
      <c r="E976" s="54"/>
      <c r="F976" s="52"/>
      <c r="G976" s="55"/>
    </row>
    <row r="977" spans="2:7" ht="25.5" x14ac:dyDescent="0.2">
      <c r="B977" s="53" t="s">
        <v>2065</v>
      </c>
      <c r="C977" s="53" t="s">
        <v>2066</v>
      </c>
      <c r="D977" s="63">
        <v>1100000</v>
      </c>
      <c r="E977" s="54"/>
      <c r="F977" s="52"/>
      <c r="G977" s="55"/>
    </row>
    <row r="978" spans="2:7" ht="25.5" x14ac:dyDescent="0.2">
      <c r="B978" s="53" t="s">
        <v>2067</v>
      </c>
      <c r="C978" s="53" t="s">
        <v>2066</v>
      </c>
      <c r="D978" s="63">
        <v>550000</v>
      </c>
      <c r="E978" s="54"/>
      <c r="F978" s="52"/>
      <c r="G978" s="55"/>
    </row>
    <row r="979" spans="2:7" ht="25.5" x14ac:dyDescent="0.2">
      <c r="B979" s="53" t="s">
        <v>2067</v>
      </c>
      <c r="C979" s="53" t="s">
        <v>2066</v>
      </c>
      <c r="D979" s="63">
        <v>1100000</v>
      </c>
      <c r="E979" s="54"/>
      <c r="F979" s="52"/>
      <c r="G979" s="55"/>
    </row>
    <row r="980" spans="2:7" ht="25.5" x14ac:dyDescent="0.2">
      <c r="B980" s="53" t="s">
        <v>2068</v>
      </c>
      <c r="C980" s="53" t="s">
        <v>1351</v>
      </c>
      <c r="D980" s="63">
        <v>20400000</v>
      </c>
      <c r="E980" s="54"/>
      <c r="F980" s="52"/>
      <c r="G980" s="55"/>
    </row>
    <row r="981" spans="2:7" ht="25.5" x14ac:dyDescent="0.2">
      <c r="B981" s="53" t="s">
        <v>2068</v>
      </c>
      <c r="C981" s="53" t="s">
        <v>1351</v>
      </c>
      <c r="D981" s="63">
        <v>34000000</v>
      </c>
      <c r="E981" s="54"/>
      <c r="F981" s="52"/>
      <c r="G981" s="55"/>
    </row>
    <row r="982" spans="2:7" ht="25.5" x14ac:dyDescent="0.2">
      <c r="B982" s="53" t="s">
        <v>2068</v>
      </c>
      <c r="C982" s="53" t="s">
        <v>1351</v>
      </c>
      <c r="D982" s="63">
        <v>6800000</v>
      </c>
      <c r="E982" s="54"/>
      <c r="F982" s="52"/>
      <c r="G982" s="55"/>
    </row>
    <row r="983" spans="2:7" ht="25.5" x14ac:dyDescent="0.2">
      <c r="B983" s="53" t="s">
        <v>2069</v>
      </c>
      <c r="C983" s="53" t="s">
        <v>1399</v>
      </c>
      <c r="D983" s="63">
        <v>12720000</v>
      </c>
      <c r="E983" s="54"/>
      <c r="F983" s="52"/>
      <c r="G983" s="55"/>
    </row>
    <row r="984" spans="2:7" ht="25.5" x14ac:dyDescent="0.2">
      <c r="B984" s="53" t="s">
        <v>2069</v>
      </c>
      <c r="C984" s="53" t="s">
        <v>1399</v>
      </c>
      <c r="D984" s="63">
        <v>12180000</v>
      </c>
      <c r="E984" s="54"/>
      <c r="F984" s="52"/>
      <c r="G984" s="55"/>
    </row>
    <row r="985" spans="2:7" ht="25.5" x14ac:dyDescent="0.2">
      <c r="B985" s="53" t="s">
        <v>2069</v>
      </c>
      <c r="C985" s="53" t="s">
        <v>1399</v>
      </c>
      <c r="D985" s="63">
        <v>10638000</v>
      </c>
      <c r="E985" s="54"/>
      <c r="F985" s="52"/>
      <c r="G985" s="55"/>
    </row>
    <row r="986" spans="2:7" ht="25.5" x14ac:dyDescent="0.2">
      <c r="B986" s="53" t="s">
        <v>2069</v>
      </c>
      <c r="C986" s="53" t="s">
        <v>1399</v>
      </c>
      <c r="D986" s="63">
        <v>9354000</v>
      </c>
      <c r="E986" s="54"/>
      <c r="F986" s="52"/>
      <c r="G986" s="55"/>
    </row>
    <row r="987" spans="2:7" ht="25.5" x14ac:dyDescent="0.2">
      <c r="B987" s="53" t="s">
        <v>2070</v>
      </c>
      <c r="C987" s="53" t="s">
        <v>1274</v>
      </c>
      <c r="D987" s="63">
        <v>1500000</v>
      </c>
      <c r="E987" s="54"/>
      <c r="F987" s="52"/>
      <c r="G987" s="55"/>
    </row>
    <row r="988" spans="2:7" x14ac:dyDescent="0.2">
      <c r="B988" s="53" t="s">
        <v>2071</v>
      </c>
      <c r="C988" s="53" t="s">
        <v>1274</v>
      </c>
      <c r="D988" s="63">
        <v>1000000</v>
      </c>
      <c r="E988" s="54"/>
      <c r="F988" s="52"/>
      <c r="G988" s="55"/>
    </row>
    <row r="989" spans="2:7" x14ac:dyDescent="0.2">
      <c r="B989" s="53" t="s">
        <v>2072</v>
      </c>
      <c r="C989" s="53" t="s">
        <v>1274</v>
      </c>
      <c r="D989" s="63">
        <v>1500000</v>
      </c>
      <c r="E989" s="54"/>
      <c r="F989" s="52"/>
      <c r="G989" s="55"/>
    </row>
    <row r="990" spans="2:7" x14ac:dyDescent="0.2">
      <c r="B990" s="53" t="s">
        <v>2073</v>
      </c>
      <c r="C990" s="53" t="s">
        <v>1274</v>
      </c>
      <c r="D990" s="63">
        <v>800000</v>
      </c>
      <c r="E990" s="54"/>
      <c r="F990" s="52"/>
      <c r="G990" s="55"/>
    </row>
    <row r="991" spans="2:7" x14ac:dyDescent="0.2">
      <c r="B991" s="53" t="s">
        <v>2074</v>
      </c>
      <c r="C991" s="53" t="s">
        <v>1274</v>
      </c>
      <c r="D991" s="63">
        <v>1000000</v>
      </c>
      <c r="E991" s="54"/>
      <c r="F991" s="52"/>
      <c r="G991" s="55"/>
    </row>
    <row r="992" spans="2:7" x14ac:dyDescent="0.2">
      <c r="B992" s="53" t="s">
        <v>2075</v>
      </c>
      <c r="C992" s="53" t="s">
        <v>1274</v>
      </c>
      <c r="D992" s="63">
        <v>200000</v>
      </c>
      <c r="E992" s="54"/>
      <c r="F992" s="52"/>
      <c r="G992" s="55"/>
    </row>
    <row r="993" spans="2:7" x14ac:dyDescent="0.2">
      <c r="B993" s="53" t="s">
        <v>2076</v>
      </c>
      <c r="C993" s="53" t="s">
        <v>1274</v>
      </c>
      <c r="D993" s="63">
        <v>500000</v>
      </c>
      <c r="E993" s="54"/>
      <c r="F993" s="52"/>
      <c r="G993" s="55"/>
    </row>
    <row r="994" spans="2:7" x14ac:dyDescent="0.2">
      <c r="B994" s="53" t="s">
        <v>2077</v>
      </c>
      <c r="C994" s="53" t="s">
        <v>1274</v>
      </c>
      <c r="D994" s="63">
        <v>1000000</v>
      </c>
      <c r="E994" s="54"/>
      <c r="F994" s="52"/>
      <c r="G994" s="55"/>
    </row>
    <row r="995" spans="2:7" x14ac:dyDescent="0.2">
      <c r="B995" s="53" t="s">
        <v>2071</v>
      </c>
      <c r="C995" s="53" t="s">
        <v>1274</v>
      </c>
      <c r="D995" s="63">
        <v>1000000</v>
      </c>
      <c r="E995" s="54"/>
      <c r="F995" s="52"/>
      <c r="G995" s="55"/>
    </row>
    <row r="996" spans="2:7" x14ac:dyDescent="0.2">
      <c r="B996" s="53" t="s">
        <v>2072</v>
      </c>
      <c r="C996" s="53" t="s">
        <v>1274</v>
      </c>
      <c r="D996" s="63">
        <v>1500000</v>
      </c>
      <c r="E996" s="54"/>
      <c r="F996" s="52"/>
      <c r="G996" s="55"/>
    </row>
    <row r="997" spans="2:7" x14ac:dyDescent="0.2">
      <c r="B997" s="53" t="s">
        <v>2073</v>
      </c>
      <c r="C997" s="53" t="s">
        <v>1274</v>
      </c>
      <c r="D997" s="63">
        <v>800000</v>
      </c>
      <c r="E997" s="54"/>
      <c r="F997" s="52"/>
      <c r="G997" s="55"/>
    </row>
    <row r="998" spans="2:7" x14ac:dyDescent="0.2">
      <c r="B998" s="53" t="s">
        <v>2074</v>
      </c>
      <c r="C998" s="53" t="s">
        <v>1274</v>
      </c>
      <c r="D998" s="63">
        <v>900000</v>
      </c>
      <c r="E998" s="54"/>
      <c r="F998" s="52"/>
      <c r="G998" s="55"/>
    </row>
    <row r="999" spans="2:7" x14ac:dyDescent="0.2">
      <c r="B999" s="53" t="s">
        <v>2072</v>
      </c>
      <c r="C999" s="53" t="s">
        <v>1274</v>
      </c>
      <c r="D999" s="63">
        <v>400000</v>
      </c>
      <c r="E999" s="54"/>
      <c r="F999" s="52"/>
      <c r="G999" s="55"/>
    </row>
    <row r="1000" spans="2:7" x14ac:dyDescent="0.2">
      <c r="B1000" s="53" t="s">
        <v>2076</v>
      </c>
      <c r="C1000" s="53" t="s">
        <v>1274</v>
      </c>
      <c r="D1000" s="63">
        <v>500000</v>
      </c>
      <c r="E1000" s="54"/>
      <c r="F1000" s="52"/>
      <c r="G1000" s="55"/>
    </row>
    <row r="1001" spans="2:7" x14ac:dyDescent="0.2">
      <c r="B1001" s="53" t="s">
        <v>2077</v>
      </c>
      <c r="C1001" s="53" t="s">
        <v>1274</v>
      </c>
      <c r="D1001" s="63">
        <v>1000000</v>
      </c>
      <c r="E1001" s="54"/>
      <c r="F1001" s="52"/>
      <c r="G1001" s="55"/>
    </row>
    <row r="1002" spans="2:7" x14ac:dyDescent="0.2">
      <c r="B1002" s="53" t="s">
        <v>2075</v>
      </c>
      <c r="C1002" s="53" t="s">
        <v>1274</v>
      </c>
      <c r="D1002" s="63">
        <v>400000</v>
      </c>
      <c r="E1002" s="54"/>
      <c r="F1002" s="52"/>
      <c r="G1002" s="55"/>
    </row>
    <row r="1003" spans="2:7" ht="25.5" x14ac:dyDescent="0.2">
      <c r="B1003" s="53" t="s">
        <v>2078</v>
      </c>
      <c r="C1003" s="53" t="s">
        <v>1274</v>
      </c>
      <c r="D1003" s="63">
        <v>1000000</v>
      </c>
      <c r="E1003" s="54"/>
      <c r="F1003" s="52"/>
      <c r="G1003" s="55"/>
    </row>
    <row r="1004" spans="2:7" x14ac:dyDescent="0.2">
      <c r="B1004" s="53" t="s">
        <v>2075</v>
      </c>
      <c r="C1004" s="53" t="s">
        <v>1274</v>
      </c>
      <c r="D1004" s="63">
        <v>400000</v>
      </c>
      <c r="E1004" s="54"/>
      <c r="F1004" s="52"/>
      <c r="G1004" s="55"/>
    </row>
    <row r="1005" spans="2:7" x14ac:dyDescent="0.2">
      <c r="B1005" s="53" t="s">
        <v>2077</v>
      </c>
      <c r="C1005" s="53" t="s">
        <v>1274</v>
      </c>
      <c r="D1005" s="63">
        <v>1000000</v>
      </c>
      <c r="E1005" s="54"/>
      <c r="F1005" s="52"/>
      <c r="G1005" s="55"/>
    </row>
    <row r="1006" spans="2:7" x14ac:dyDescent="0.2">
      <c r="B1006" s="53" t="s">
        <v>2071</v>
      </c>
      <c r="C1006" s="53" t="s">
        <v>1274</v>
      </c>
      <c r="D1006" s="63">
        <v>1000000</v>
      </c>
      <c r="E1006" s="54"/>
      <c r="F1006" s="52"/>
      <c r="G1006" s="55"/>
    </row>
    <row r="1007" spans="2:7" x14ac:dyDescent="0.2">
      <c r="B1007" s="53" t="s">
        <v>2073</v>
      </c>
      <c r="C1007" s="53" t="s">
        <v>1274</v>
      </c>
      <c r="D1007" s="63">
        <v>800000</v>
      </c>
      <c r="E1007" s="54"/>
      <c r="F1007" s="52"/>
      <c r="G1007" s="55"/>
    </row>
    <row r="1008" spans="2:7" x14ac:dyDescent="0.2">
      <c r="B1008" s="53" t="s">
        <v>2072</v>
      </c>
      <c r="C1008" s="53" t="s">
        <v>1274</v>
      </c>
      <c r="D1008" s="63">
        <v>400000</v>
      </c>
      <c r="E1008" s="54"/>
      <c r="F1008" s="52"/>
      <c r="G1008" s="55"/>
    </row>
    <row r="1009" spans="2:7" x14ac:dyDescent="0.2">
      <c r="B1009" s="53" t="s">
        <v>2074</v>
      </c>
      <c r="C1009" s="53" t="s">
        <v>1274</v>
      </c>
      <c r="D1009" s="63">
        <v>1000000</v>
      </c>
      <c r="E1009" s="54"/>
      <c r="F1009" s="52"/>
      <c r="G1009" s="55"/>
    </row>
    <row r="1010" spans="2:7" x14ac:dyDescent="0.2">
      <c r="B1010" s="53" t="s">
        <v>2076</v>
      </c>
      <c r="C1010" s="53" t="s">
        <v>1274</v>
      </c>
      <c r="D1010" s="63">
        <v>500000</v>
      </c>
      <c r="E1010" s="54"/>
      <c r="F1010" s="52"/>
      <c r="G1010" s="55"/>
    </row>
    <row r="1011" spans="2:7" x14ac:dyDescent="0.2">
      <c r="B1011" s="53" t="s">
        <v>2071</v>
      </c>
      <c r="C1011" s="53" t="s">
        <v>1274</v>
      </c>
      <c r="D1011" s="63">
        <v>1000000</v>
      </c>
      <c r="E1011" s="54"/>
      <c r="F1011" s="52"/>
      <c r="G1011" s="55"/>
    </row>
    <row r="1012" spans="2:7" x14ac:dyDescent="0.2">
      <c r="B1012" s="53" t="s">
        <v>2075</v>
      </c>
      <c r="C1012" s="53" t="s">
        <v>1274</v>
      </c>
      <c r="D1012" s="63">
        <v>400000</v>
      </c>
      <c r="E1012" s="54"/>
      <c r="F1012" s="52"/>
      <c r="G1012" s="55"/>
    </row>
    <row r="1013" spans="2:7" ht="25.5" x14ac:dyDescent="0.2">
      <c r="B1013" s="53" t="s">
        <v>2078</v>
      </c>
      <c r="C1013" s="53" t="s">
        <v>1274</v>
      </c>
      <c r="D1013" s="63">
        <v>1000000</v>
      </c>
      <c r="E1013" s="54"/>
      <c r="F1013" s="52"/>
      <c r="G1013" s="55"/>
    </row>
    <row r="1014" spans="2:7" x14ac:dyDescent="0.2">
      <c r="B1014" s="53" t="s">
        <v>2077</v>
      </c>
      <c r="C1014" s="53" t="s">
        <v>1274</v>
      </c>
      <c r="D1014" s="63">
        <v>1000000</v>
      </c>
      <c r="E1014" s="54"/>
      <c r="F1014" s="52"/>
      <c r="G1014" s="55"/>
    </row>
    <row r="1015" spans="2:7" x14ac:dyDescent="0.2">
      <c r="B1015" s="53" t="s">
        <v>2073</v>
      </c>
      <c r="C1015" s="53" t="s">
        <v>1274</v>
      </c>
      <c r="D1015" s="63">
        <v>800000</v>
      </c>
      <c r="E1015" s="54"/>
      <c r="F1015" s="52"/>
      <c r="G1015" s="55"/>
    </row>
    <row r="1016" spans="2:7" x14ac:dyDescent="0.2">
      <c r="B1016" s="53" t="s">
        <v>2072</v>
      </c>
      <c r="C1016" s="53" t="s">
        <v>1274</v>
      </c>
      <c r="D1016" s="63">
        <v>400000</v>
      </c>
      <c r="E1016" s="54"/>
      <c r="F1016" s="52"/>
      <c r="G1016" s="55"/>
    </row>
    <row r="1017" spans="2:7" x14ac:dyDescent="0.2">
      <c r="B1017" s="53" t="s">
        <v>2074</v>
      </c>
      <c r="C1017" s="53" t="s">
        <v>1274</v>
      </c>
      <c r="D1017" s="63">
        <v>1000000</v>
      </c>
      <c r="E1017" s="54"/>
      <c r="F1017" s="52"/>
      <c r="G1017" s="55"/>
    </row>
    <row r="1018" spans="2:7" x14ac:dyDescent="0.2">
      <c r="B1018" s="53" t="s">
        <v>2076</v>
      </c>
      <c r="C1018" s="53" t="s">
        <v>1274</v>
      </c>
      <c r="D1018" s="63">
        <v>500000</v>
      </c>
      <c r="E1018" s="54"/>
      <c r="F1018" s="52"/>
      <c r="G1018" s="55"/>
    </row>
    <row r="1019" spans="2:7" x14ac:dyDescent="0.2">
      <c r="B1019" s="53" t="s">
        <v>2075</v>
      </c>
      <c r="C1019" s="53" t="s">
        <v>1274</v>
      </c>
      <c r="D1019" s="63">
        <v>400000</v>
      </c>
      <c r="E1019" s="54"/>
      <c r="F1019" s="52"/>
      <c r="G1019" s="55"/>
    </row>
    <row r="1020" spans="2:7" x14ac:dyDescent="0.2">
      <c r="B1020" s="53" t="s">
        <v>2073</v>
      </c>
      <c r="C1020" s="53" t="s">
        <v>1274</v>
      </c>
      <c r="D1020" s="63">
        <v>800000</v>
      </c>
      <c r="E1020" s="54"/>
      <c r="F1020" s="52"/>
      <c r="G1020" s="55"/>
    </row>
    <row r="1021" spans="2:7" x14ac:dyDescent="0.2">
      <c r="B1021" s="53" t="s">
        <v>2072</v>
      </c>
      <c r="C1021" s="53" t="s">
        <v>1274</v>
      </c>
      <c r="D1021" s="63">
        <v>400000</v>
      </c>
      <c r="E1021" s="54"/>
      <c r="F1021" s="52"/>
      <c r="G1021" s="55"/>
    </row>
    <row r="1022" spans="2:7" x14ac:dyDescent="0.2">
      <c r="B1022" s="53" t="s">
        <v>2076</v>
      </c>
      <c r="C1022" s="53" t="s">
        <v>1274</v>
      </c>
      <c r="D1022" s="63">
        <v>500000</v>
      </c>
      <c r="E1022" s="54"/>
      <c r="F1022" s="52"/>
      <c r="G1022" s="55"/>
    </row>
    <row r="1023" spans="2:7" ht="25.5" x14ac:dyDescent="0.2">
      <c r="B1023" s="53" t="s">
        <v>2078</v>
      </c>
      <c r="C1023" s="53" t="s">
        <v>1274</v>
      </c>
      <c r="D1023" s="63">
        <v>1000000</v>
      </c>
      <c r="E1023" s="54"/>
      <c r="F1023" s="52"/>
      <c r="G1023" s="55"/>
    </row>
    <row r="1024" spans="2:7" x14ac:dyDescent="0.2">
      <c r="B1024" s="53" t="s">
        <v>2077</v>
      </c>
      <c r="C1024" s="53" t="s">
        <v>1274</v>
      </c>
      <c r="D1024" s="63">
        <v>1000000</v>
      </c>
      <c r="E1024" s="54"/>
      <c r="F1024" s="52"/>
      <c r="G1024" s="55"/>
    </row>
    <row r="1025" spans="2:7" x14ac:dyDescent="0.2">
      <c r="B1025" s="53" t="s">
        <v>2071</v>
      </c>
      <c r="C1025" s="53" t="s">
        <v>1274</v>
      </c>
      <c r="D1025" s="63">
        <v>1000000</v>
      </c>
      <c r="E1025" s="54"/>
      <c r="F1025" s="52"/>
      <c r="G1025" s="55"/>
    </row>
    <row r="1026" spans="2:7" x14ac:dyDescent="0.2">
      <c r="B1026" s="53" t="s">
        <v>2074</v>
      </c>
      <c r="C1026" s="53" t="s">
        <v>1274</v>
      </c>
      <c r="D1026" s="63">
        <v>1000000</v>
      </c>
      <c r="E1026" s="54"/>
      <c r="F1026" s="52"/>
      <c r="G1026" s="55"/>
    </row>
    <row r="1027" spans="2:7" ht="25.5" x14ac:dyDescent="0.2">
      <c r="B1027" s="53" t="s">
        <v>2078</v>
      </c>
      <c r="C1027" s="53" t="s">
        <v>1274</v>
      </c>
      <c r="D1027" s="63">
        <v>1000000</v>
      </c>
      <c r="E1027" s="54"/>
      <c r="F1027" s="52"/>
      <c r="G1027" s="55"/>
    </row>
    <row r="1028" spans="2:7" x14ac:dyDescent="0.2">
      <c r="B1028" s="53" t="s">
        <v>2075</v>
      </c>
      <c r="C1028" s="53" t="s">
        <v>1274</v>
      </c>
      <c r="D1028" s="63">
        <v>400000</v>
      </c>
      <c r="E1028" s="54"/>
      <c r="F1028" s="52"/>
      <c r="G1028" s="55"/>
    </row>
    <row r="1029" spans="2:7" x14ac:dyDescent="0.2">
      <c r="B1029" s="53" t="s">
        <v>2072</v>
      </c>
      <c r="C1029" s="53" t="s">
        <v>1274</v>
      </c>
      <c r="D1029" s="63">
        <v>400000</v>
      </c>
      <c r="E1029" s="54"/>
      <c r="F1029" s="52"/>
      <c r="G1029" s="55"/>
    </row>
    <row r="1030" spans="2:7" x14ac:dyDescent="0.2">
      <c r="B1030" s="53" t="s">
        <v>2076</v>
      </c>
      <c r="C1030" s="53" t="s">
        <v>1274</v>
      </c>
      <c r="D1030" s="63">
        <v>500000</v>
      </c>
      <c r="E1030" s="54"/>
      <c r="F1030" s="52"/>
      <c r="G1030" s="55"/>
    </row>
    <row r="1031" spans="2:7" x14ac:dyDescent="0.2">
      <c r="B1031" s="53" t="s">
        <v>2073</v>
      </c>
      <c r="C1031" s="53" t="s">
        <v>1274</v>
      </c>
      <c r="D1031" s="63">
        <v>800000</v>
      </c>
      <c r="E1031" s="54"/>
      <c r="F1031" s="52"/>
      <c r="G1031" s="55"/>
    </row>
    <row r="1032" spans="2:7" x14ac:dyDescent="0.2">
      <c r="B1032" s="53" t="s">
        <v>2075</v>
      </c>
      <c r="C1032" s="53" t="s">
        <v>1274</v>
      </c>
      <c r="D1032" s="63">
        <v>200000</v>
      </c>
      <c r="E1032" s="54"/>
      <c r="F1032" s="52"/>
      <c r="G1032" s="55"/>
    </row>
    <row r="1033" spans="2:7" ht="25.5" x14ac:dyDescent="0.2">
      <c r="B1033" s="53" t="s">
        <v>2078</v>
      </c>
      <c r="C1033" s="53" t="s">
        <v>1274</v>
      </c>
      <c r="D1033" s="63">
        <v>1000000</v>
      </c>
      <c r="E1033" s="54"/>
      <c r="F1033" s="52"/>
      <c r="G1033" s="55"/>
    </row>
    <row r="1034" spans="2:7" x14ac:dyDescent="0.2">
      <c r="B1034" s="53" t="s">
        <v>2073</v>
      </c>
      <c r="C1034" s="53" t="s">
        <v>1274</v>
      </c>
      <c r="D1034" s="63">
        <v>800000</v>
      </c>
      <c r="E1034" s="54"/>
      <c r="F1034" s="52"/>
      <c r="G1034" s="55"/>
    </row>
    <row r="1035" spans="2:7" x14ac:dyDescent="0.2">
      <c r="B1035" s="53" t="s">
        <v>2072</v>
      </c>
      <c r="C1035" s="53" t="s">
        <v>1274</v>
      </c>
      <c r="D1035" s="63">
        <v>400000</v>
      </c>
      <c r="E1035" s="54"/>
      <c r="F1035" s="52"/>
      <c r="G1035" s="55"/>
    </row>
    <row r="1036" spans="2:7" x14ac:dyDescent="0.2">
      <c r="B1036" s="53" t="s">
        <v>2074</v>
      </c>
      <c r="C1036" s="53" t="s">
        <v>1274</v>
      </c>
      <c r="D1036" s="63">
        <v>500000</v>
      </c>
      <c r="E1036" s="54"/>
      <c r="F1036" s="52"/>
      <c r="G1036" s="55"/>
    </row>
    <row r="1037" spans="2:7" x14ac:dyDescent="0.2">
      <c r="B1037" s="53" t="s">
        <v>2076</v>
      </c>
      <c r="C1037" s="53" t="s">
        <v>1274</v>
      </c>
      <c r="D1037" s="63">
        <v>500000</v>
      </c>
      <c r="E1037" s="54"/>
      <c r="F1037" s="52"/>
      <c r="G1037" s="55"/>
    </row>
    <row r="1038" spans="2:7" ht="25.5" x14ac:dyDescent="0.2">
      <c r="B1038" s="53" t="s">
        <v>2078</v>
      </c>
      <c r="C1038" s="53" t="s">
        <v>1274</v>
      </c>
      <c r="D1038" s="63">
        <v>1000000</v>
      </c>
      <c r="E1038" s="54"/>
      <c r="F1038" s="52"/>
      <c r="G1038" s="55"/>
    </row>
    <row r="1039" spans="2:7" x14ac:dyDescent="0.2">
      <c r="B1039" s="53" t="s">
        <v>2073</v>
      </c>
      <c r="C1039" s="53" t="s">
        <v>1274</v>
      </c>
      <c r="D1039" s="63">
        <v>800000</v>
      </c>
      <c r="E1039" s="54"/>
      <c r="F1039" s="52"/>
      <c r="G1039" s="55"/>
    </row>
    <row r="1040" spans="2:7" x14ac:dyDescent="0.2">
      <c r="B1040" s="53" t="s">
        <v>2072</v>
      </c>
      <c r="C1040" s="53" t="s">
        <v>1274</v>
      </c>
      <c r="D1040" s="63">
        <v>400000</v>
      </c>
      <c r="E1040" s="54"/>
      <c r="F1040" s="52"/>
      <c r="G1040" s="55"/>
    </row>
    <row r="1041" spans="2:7" x14ac:dyDescent="0.2">
      <c r="B1041" s="53" t="s">
        <v>2074</v>
      </c>
      <c r="C1041" s="53" t="s">
        <v>1274</v>
      </c>
      <c r="D1041" s="63">
        <v>500000</v>
      </c>
      <c r="E1041" s="54"/>
      <c r="F1041" s="52"/>
      <c r="G1041" s="55"/>
    </row>
    <row r="1042" spans="2:7" x14ac:dyDescent="0.2">
      <c r="B1042" s="53" t="s">
        <v>2076</v>
      </c>
      <c r="C1042" s="53" t="s">
        <v>1274</v>
      </c>
      <c r="D1042" s="63">
        <v>500000</v>
      </c>
      <c r="E1042" s="54"/>
      <c r="F1042" s="52"/>
      <c r="G1042" s="55"/>
    </row>
    <row r="1043" spans="2:7" ht="25.5" x14ac:dyDescent="0.2">
      <c r="B1043" s="53" t="s">
        <v>2078</v>
      </c>
      <c r="C1043" s="53" t="s">
        <v>1274</v>
      </c>
      <c r="D1043" s="63">
        <v>1000000</v>
      </c>
      <c r="E1043" s="54"/>
      <c r="F1043" s="52"/>
      <c r="G1043" s="55"/>
    </row>
    <row r="1044" spans="2:7" x14ac:dyDescent="0.2">
      <c r="B1044" s="53" t="s">
        <v>2073</v>
      </c>
      <c r="C1044" s="53" t="s">
        <v>1274</v>
      </c>
      <c r="D1044" s="63">
        <v>800000</v>
      </c>
      <c r="E1044" s="54"/>
      <c r="F1044" s="52"/>
      <c r="G1044" s="55"/>
    </row>
    <row r="1045" spans="2:7" x14ac:dyDescent="0.2">
      <c r="B1045" s="53" t="s">
        <v>2072</v>
      </c>
      <c r="C1045" s="53" t="s">
        <v>1274</v>
      </c>
      <c r="D1045" s="63">
        <v>400000</v>
      </c>
      <c r="E1045" s="54"/>
      <c r="F1045" s="52"/>
      <c r="G1045" s="55"/>
    </row>
    <row r="1046" spans="2:7" x14ac:dyDescent="0.2">
      <c r="B1046" s="53" t="s">
        <v>2074</v>
      </c>
      <c r="C1046" s="53" t="s">
        <v>1274</v>
      </c>
      <c r="D1046" s="63">
        <v>500000</v>
      </c>
      <c r="E1046" s="54"/>
      <c r="F1046" s="52"/>
      <c r="G1046" s="55"/>
    </row>
    <row r="1047" spans="2:7" x14ac:dyDescent="0.2">
      <c r="B1047" s="53" t="s">
        <v>2076</v>
      </c>
      <c r="C1047" s="53" t="s">
        <v>1274</v>
      </c>
      <c r="D1047" s="63">
        <v>500000</v>
      </c>
      <c r="E1047" s="54"/>
      <c r="F1047" s="52"/>
      <c r="G1047" s="55"/>
    </row>
    <row r="1048" spans="2:7" ht="25.5" x14ac:dyDescent="0.2">
      <c r="B1048" s="53" t="s">
        <v>2079</v>
      </c>
      <c r="C1048" s="53" t="s">
        <v>372</v>
      </c>
      <c r="D1048" s="63">
        <v>5000000</v>
      </c>
      <c r="E1048" s="54"/>
      <c r="F1048" s="52"/>
      <c r="G1048" s="55"/>
    </row>
    <row r="1049" spans="2:7" ht="38.25" x14ac:dyDescent="0.2">
      <c r="B1049" s="53" t="s">
        <v>2080</v>
      </c>
      <c r="C1049" s="53" t="s">
        <v>1408</v>
      </c>
      <c r="D1049" s="63">
        <v>3000000</v>
      </c>
      <c r="E1049" s="54"/>
      <c r="F1049" s="52"/>
      <c r="G1049" s="55"/>
    </row>
    <row r="1050" spans="2:7" ht="38.25" x14ac:dyDescent="0.2">
      <c r="B1050" s="53" t="s">
        <v>2081</v>
      </c>
      <c r="C1050" s="53" t="s">
        <v>1408</v>
      </c>
      <c r="D1050" s="63">
        <v>1000000</v>
      </c>
      <c r="E1050" s="54"/>
      <c r="F1050" s="52"/>
      <c r="G1050" s="55"/>
    </row>
    <row r="1051" spans="2:7" ht="38.25" x14ac:dyDescent="0.2">
      <c r="B1051" s="53" t="s">
        <v>2081</v>
      </c>
      <c r="C1051" s="53" t="s">
        <v>1408</v>
      </c>
      <c r="D1051" s="63">
        <v>1000000</v>
      </c>
      <c r="E1051" s="54"/>
      <c r="F1051" s="52"/>
      <c r="G1051" s="55"/>
    </row>
    <row r="1052" spans="2:7" ht="38.25" x14ac:dyDescent="0.2">
      <c r="B1052" s="53" t="s">
        <v>2081</v>
      </c>
      <c r="C1052" s="53" t="s">
        <v>1408</v>
      </c>
      <c r="D1052" s="63">
        <v>1000000</v>
      </c>
      <c r="E1052" s="54"/>
      <c r="F1052" s="52"/>
      <c r="G1052" s="55"/>
    </row>
    <row r="1053" spans="2:7" ht="38.25" x14ac:dyDescent="0.2">
      <c r="B1053" s="53" t="s">
        <v>2081</v>
      </c>
      <c r="C1053" s="53" t="s">
        <v>1408</v>
      </c>
      <c r="D1053" s="63">
        <v>700000</v>
      </c>
      <c r="E1053" s="54"/>
      <c r="F1053" s="52"/>
      <c r="G1053" s="55"/>
    </row>
    <row r="1054" spans="2:7" ht="38.25" x14ac:dyDescent="0.2">
      <c r="B1054" s="53" t="s">
        <v>2082</v>
      </c>
      <c r="C1054" s="53" t="s">
        <v>1408</v>
      </c>
      <c r="D1054" s="63">
        <v>1250000</v>
      </c>
      <c r="E1054" s="54"/>
      <c r="F1054" s="52"/>
      <c r="G1054" s="55"/>
    </row>
    <row r="1055" spans="2:7" ht="38.25" x14ac:dyDescent="0.2">
      <c r="B1055" s="53" t="s">
        <v>2082</v>
      </c>
      <c r="C1055" s="53" t="s">
        <v>1408</v>
      </c>
      <c r="D1055" s="63">
        <v>1250000</v>
      </c>
      <c r="E1055" s="54"/>
      <c r="F1055" s="52"/>
      <c r="G1055" s="55"/>
    </row>
    <row r="1056" spans="2:7" ht="38.25" x14ac:dyDescent="0.2">
      <c r="B1056" s="53" t="s">
        <v>2082</v>
      </c>
      <c r="C1056" s="53" t="s">
        <v>1408</v>
      </c>
      <c r="D1056" s="63">
        <v>1250000</v>
      </c>
      <c r="E1056" s="54"/>
      <c r="F1056" s="52"/>
      <c r="G1056" s="55"/>
    </row>
    <row r="1057" spans="2:7" ht="38.25" x14ac:dyDescent="0.2">
      <c r="B1057" s="53" t="s">
        <v>2082</v>
      </c>
      <c r="C1057" s="53" t="s">
        <v>1408</v>
      </c>
      <c r="D1057" s="63">
        <v>1250000</v>
      </c>
      <c r="E1057" s="54"/>
      <c r="F1057" s="52"/>
      <c r="G1057" s="55"/>
    </row>
    <row r="1058" spans="2:7" ht="38.25" x14ac:dyDescent="0.2">
      <c r="B1058" s="53" t="s">
        <v>2080</v>
      </c>
      <c r="C1058" s="53" t="s">
        <v>1408</v>
      </c>
      <c r="D1058" s="63">
        <v>1500000</v>
      </c>
      <c r="E1058" s="54"/>
      <c r="F1058" s="52"/>
      <c r="G1058" s="55"/>
    </row>
    <row r="1059" spans="2:7" ht="25.5" x14ac:dyDescent="0.2">
      <c r="B1059" s="53" t="s">
        <v>2083</v>
      </c>
      <c r="C1059" s="53" t="s">
        <v>688</v>
      </c>
      <c r="D1059" s="63">
        <v>1500000</v>
      </c>
      <c r="E1059" s="54"/>
      <c r="F1059" s="52"/>
      <c r="G1059" s="55"/>
    </row>
    <row r="1060" spans="2:7" ht="25.5" x14ac:dyDescent="0.2">
      <c r="B1060" s="53" t="s">
        <v>2084</v>
      </c>
      <c r="C1060" s="53" t="s">
        <v>688</v>
      </c>
      <c r="D1060" s="63">
        <v>1500000</v>
      </c>
      <c r="E1060" s="54">
        <v>5263</v>
      </c>
      <c r="F1060" s="52"/>
      <c r="G1060" s="55"/>
    </row>
    <row r="1061" spans="2:7" ht="25.5" x14ac:dyDescent="0.2">
      <c r="B1061" s="53" t="s">
        <v>2084</v>
      </c>
      <c r="C1061" s="53" t="s">
        <v>688</v>
      </c>
      <c r="D1061" s="63">
        <v>1500000</v>
      </c>
      <c r="E1061" s="54">
        <v>5263</v>
      </c>
      <c r="F1061" s="52"/>
      <c r="G1061" s="55"/>
    </row>
    <row r="1062" spans="2:7" ht="25.5" x14ac:dyDescent="0.2">
      <c r="B1062" s="53" t="s">
        <v>2085</v>
      </c>
      <c r="C1062" s="53" t="s">
        <v>688</v>
      </c>
      <c r="D1062" s="63">
        <v>1500000</v>
      </c>
      <c r="E1062" s="54"/>
      <c r="F1062" s="52"/>
      <c r="G1062" s="55"/>
    </row>
    <row r="1063" spans="2:7" ht="25.5" x14ac:dyDescent="0.2">
      <c r="B1063" s="53" t="s">
        <v>2085</v>
      </c>
      <c r="C1063" s="53" t="s">
        <v>688</v>
      </c>
      <c r="D1063" s="63">
        <v>1500000</v>
      </c>
      <c r="E1063" s="54"/>
      <c r="F1063" s="52"/>
      <c r="G1063" s="55"/>
    </row>
    <row r="1064" spans="2:7" ht="25.5" x14ac:dyDescent="0.2">
      <c r="B1064" s="53" t="s">
        <v>2086</v>
      </c>
      <c r="C1064" s="53" t="s">
        <v>688</v>
      </c>
      <c r="D1064" s="63">
        <v>1500000</v>
      </c>
      <c r="E1064" s="54"/>
      <c r="F1064" s="52"/>
      <c r="G1064" s="55"/>
    </row>
    <row r="1065" spans="2:7" ht="25.5" x14ac:dyDescent="0.2">
      <c r="B1065" s="53" t="s">
        <v>2086</v>
      </c>
      <c r="C1065" s="53" t="s">
        <v>688</v>
      </c>
      <c r="D1065" s="63">
        <v>1500000</v>
      </c>
      <c r="E1065" s="54"/>
      <c r="F1065" s="52"/>
      <c r="G1065" s="55"/>
    </row>
    <row r="1066" spans="2:7" ht="25.5" x14ac:dyDescent="0.2">
      <c r="B1066" s="53" t="s">
        <v>2085</v>
      </c>
      <c r="C1066" s="53" t="s">
        <v>688</v>
      </c>
      <c r="D1066" s="63">
        <v>1500000</v>
      </c>
      <c r="E1066" s="54">
        <v>5252</v>
      </c>
      <c r="F1066" s="52"/>
      <c r="G1066" s="55"/>
    </row>
    <row r="1067" spans="2:7" ht="25.5" x14ac:dyDescent="0.2">
      <c r="B1067" s="53" t="s">
        <v>2084</v>
      </c>
      <c r="C1067" s="53" t="s">
        <v>688</v>
      </c>
      <c r="D1067" s="63">
        <v>1500000</v>
      </c>
      <c r="E1067" s="54"/>
      <c r="F1067" s="52"/>
      <c r="G1067" s="55"/>
    </row>
    <row r="1068" spans="2:7" ht="25.5" x14ac:dyDescent="0.2">
      <c r="B1068" s="53" t="s">
        <v>2086</v>
      </c>
      <c r="C1068" s="53" t="s">
        <v>688</v>
      </c>
      <c r="D1068" s="63">
        <v>1500000</v>
      </c>
      <c r="E1068" s="54"/>
      <c r="F1068" s="52"/>
      <c r="G1068" s="55"/>
    </row>
    <row r="1069" spans="2:7" ht="25.5" x14ac:dyDescent="0.2">
      <c r="B1069" s="53" t="s">
        <v>2085</v>
      </c>
      <c r="C1069" s="53" t="s">
        <v>688</v>
      </c>
      <c r="D1069" s="63">
        <v>1500000</v>
      </c>
      <c r="E1069" s="54"/>
      <c r="F1069" s="52"/>
      <c r="G1069" s="55"/>
    </row>
    <row r="1070" spans="2:7" ht="25.5" x14ac:dyDescent="0.2">
      <c r="B1070" s="53" t="s">
        <v>2083</v>
      </c>
      <c r="C1070" s="53" t="s">
        <v>688</v>
      </c>
      <c r="D1070" s="63">
        <v>1500000</v>
      </c>
      <c r="E1070" s="54"/>
      <c r="F1070" s="52"/>
      <c r="G1070" s="55"/>
    </row>
    <row r="1071" spans="2:7" ht="25.5" x14ac:dyDescent="0.2">
      <c r="B1071" s="53" t="s">
        <v>2086</v>
      </c>
      <c r="C1071" s="53" t="s">
        <v>688</v>
      </c>
      <c r="D1071" s="63">
        <v>1500000</v>
      </c>
      <c r="E1071" s="54">
        <v>5262</v>
      </c>
      <c r="F1071" s="52"/>
      <c r="G1071" s="55"/>
    </row>
    <row r="1072" spans="2:7" ht="25.5" x14ac:dyDescent="0.2">
      <c r="B1072" s="53" t="s">
        <v>2085</v>
      </c>
      <c r="C1072" s="53" t="s">
        <v>688</v>
      </c>
      <c r="D1072" s="63">
        <v>1500000</v>
      </c>
      <c r="E1072" s="54">
        <v>5252</v>
      </c>
      <c r="F1072" s="52"/>
      <c r="G1072" s="55"/>
    </row>
    <row r="1073" spans="2:7" ht="25.5" x14ac:dyDescent="0.2">
      <c r="B1073" s="53" t="s">
        <v>2085</v>
      </c>
      <c r="C1073" s="53" t="s">
        <v>688</v>
      </c>
      <c r="D1073" s="63">
        <v>1500000</v>
      </c>
      <c r="E1073" s="54">
        <v>5252</v>
      </c>
      <c r="F1073" s="52"/>
      <c r="G1073" s="55"/>
    </row>
    <row r="1074" spans="2:7" ht="25.5" x14ac:dyDescent="0.2">
      <c r="B1074" s="53" t="s">
        <v>2085</v>
      </c>
      <c r="C1074" s="53" t="s">
        <v>688</v>
      </c>
      <c r="D1074" s="63">
        <v>1500000</v>
      </c>
      <c r="E1074" s="54">
        <v>5252</v>
      </c>
      <c r="F1074" s="52"/>
      <c r="G1074" s="55"/>
    </row>
    <row r="1075" spans="2:7" ht="25.5" x14ac:dyDescent="0.2">
      <c r="B1075" s="53" t="s">
        <v>2084</v>
      </c>
      <c r="C1075" s="53" t="s">
        <v>688</v>
      </c>
      <c r="D1075" s="63">
        <v>1500000</v>
      </c>
      <c r="E1075" s="54">
        <v>5263</v>
      </c>
      <c r="F1075" s="52"/>
      <c r="G1075" s="55"/>
    </row>
    <row r="1076" spans="2:7" ht="25.5" x14ac:dyDescent="0.2">
      <c r="B1076" s="53" t="s">
        <v>2083</v>
      </c>
      <c r="C1076" s="53" t="s">
        <v>688</v>
      </c>
      <c r="D1076" s="63">
        <v>1500000</v>
      </c>
      <c r="E1076" s="54">
        <v>5250</v>
      </c>
      <c r="F1076" s="52"/>
      <c r="G1076" s="55"/>
    </row>
    <row r="1077" spans="2:7" ht="25.5" x14ac:dyDescent="0.2">
      <c r="B1077" s="53" t="s">
        <v>2086</v>
      </c>
      <c r="C1077" s="53" t="s">
        <v>688</v>
      </c>
      <c r="D1077" s="63">
        <v>1500000</v>
      </c>
      <c r="E1077" s="54">
        <v>5262</v>
      </c>
      <c r="F1077" s="52"/>
      <c r="G1077" s="55"/>
    </row>
    <row r="1078" spans="2:7" ht="25.5" x14ac:dyDescent="0.2">
      <c r="B1078" s="53" t="s">
        <v>2086</v>
      </c>
      <c r="C1078" s="53" t="s">
        <v>688</v>
      </c>
      <c r="D1078" s="63">
        <v>1500000</v>
      </c>
      <c r="E1078" s="54">
        <v>5262</v>
      </c>
      <c r="F1078" s="52"/>
      <c r="G1078" s="55"/>
    </row>
    <row r="1079" spans="2:7" ht="25.5" x14ac:dyDescent="0.2">
      <c r="B1079" s="53" t="s">
        <v>2086</v>
      </c>
      <c r="C1079" s="53" t="s">
        <v>688</v>
      </c>
      <c r="D1079" s="63">
        <v>1500000</v>
      </c>
      <c r="E1079" s="54">
        <v>5262</v>
      </c>
      <c r="F1079" s="52"/>
      <c r="G1079" s="55"/>
    </row>
    <row r="1080" spans="2:7" ht="25.5" x14ac:dyDescent="0.2">
      <c r="B1080" s="53" t="s">
        <v>2084</v>
      </c>
      <c r="C1080" s="53" t="s">
        <v>688</v>
      </c>
      <c r="D1080" s="63">
        <v>1500000</v>
      </c>
      <c r="E1080" s="54"/>
      <c r="F1080" s="52"/>
      <c r="G1080" s="55"/>
    </row>
    <row r="1081" spans="2:7" ht="25.5" x14ac:dyDescent="0.2">
      <c r="B1081" s="53" t="s">
        <v>2084</v>
      </c>
      <c r="C1081" s="53" t="s">
        <v>688</v>
      </c>
      <c r="D1081" s="63">
        <v>1500000</v>
      </c>
      <c r="E1081" s="54">
        <v>5263</v>
      </c>
      <c r="F1081" s="52"/>
      <c r="G1081" s="55"/>
    </row>
    <row r="1082" spans="2:7" ht="25.5" x14ac:dyDescent="0.2">
      <c r="B1082" s="53" t="s">
        <v>2083</v>
      </c>
      <c r="C1082" s="53" t="s">
        <v>688</v>
      </c>
      <c r="D1082" s="63">
        <v>1500000</v>
      </c>
      <c r="E1082" s="54">
        <v>5250</v>
      </c>
      <c r="F1082" s="52"/>
      <c r="G1082" s="55"/>
    </row>
    <row r="1083" spans="2:7" ht="25.5" x14ac:dyDescent="0.2">
      <c r="B1083" s="53" t="s">
        <v>2086</v>
      </c>
      <c r="C1083" s="53" t="s">
        <v>688</v>
      </c>
      <c r="D1083" s="63">
        <v>1500000</v>
      </c>
      <c r="E1083" s="54">
        <v>5262</v>
      </c>
      <c r="F1083" s="52"/>
      <c r="G1083" s="55"/>
    </row>
    <row r="1084" spans="2:7" ht="25.5" x14ac:dyDescent="0.2">
      <c r="B1084" s="53" t="s">
        <v>2085</v>
      </c>
      <c r="C1084" s="53" t="s">
        <v>688</v>
      </c>
      <c r="D1084" s="63">
        <v>1500000</v>
      </c>
      <c r="E1084" s="54">
        <v>5252</v>
      </c>
      <c r="F1084" s="52"/>
      <c r="G1084" s="55"/>
    </row>
    <row r="1085" spans="2:7" ht="25.5" x14ac:dyDescent="0.2">
      <c r="B1085" s="53" t="s">
        <v>2084</v>
      </c>
      <c r="C1085" s="53" t="s">
        <v>688</v>
      </c>
      <c r="D1085" s="63">
        <v>1500000</v>
      </c>
      <c r="E1085" s="54">
        <v>5263</v>
      </c>
      <c r="F1085" s="52"/>
      <c r="G1085" s="55"/>
    </row>
    <row r="1086" spans="2:7" ht="25.5" x14ac:dyDescent="0.2">
      <c r="B1086" s="53" t="s">
        <v>2087</v>
      </c>
      <c r="C1086" s="53" t="s">
        <v>2088</v>
      </c>
      <c r="D1086" s="63">
        <v>18000000</v>
      </c>
      <c r="E1086" s="54"/>
      <c r="F1086" s="52"/>
      <c r="G1086" s="55"/>
    </row>
    <row r="1087" spans="2:7" ht="25.5" x14ac:dyDescent="0.2">
      <c r="B1087" s="53" t="s">
        <v>2087</v>
      </c>
      <c r="C1087" s="53" t="s">
        <v>2088</v>
      </c>
      <c r="D1087" s="63">
        <v>12000000</v>
      </c>
      <c r="E1087" s="54"/>
      <c r="F1087" s="52"/>
      <c r="G1087" s="55"/>
    </row>
    <row r="1088" spans="2:7" ht="25.5" x14ac:dyDescent="0.2">
      <c r="B1088" s="53" t="s">
        <v>2087</v>
      </c>
      <c r="C1088" s="53" t="s">
        <v>2088</v>
      </c>
      <c r="D1088" s="63">
        <v>18000000</v>
      </c>
      <c r="E1088" s="54"/>
      <c r="F1088" s="52"/>
      <c r="G1088" s="55"/>
    </row>
    <row r="1089" spans="2:7" ht="38.25" x14ac:dyDescent="0.2">
      <c r="B1089" s="53" t="s">
        <v>2089</v>
      </c>
      <c r="C1089" s="53" t="s">
        <v>421</v>
      </c>
      <c r="D1089" s="63">
        <v>1300000</v>
      </c>
      <c r="E1089" s="54"/>
      <c r="F1089" s="52"/>
      <c r="G1089" s="55"/>
    </row>
    <row r="1090" spans="2:7" ht="38.25" x14ac:dyDescent="0.2">
      <c r="B1090" s="53" t="s">
        <v>2089</v>
      </c>
      <c r="C1090" s="53" t="s">
        <v>421</v>
      </c>
      <c r="D1090" s="63">
        <v>1300000</v>
      </c>
      <c r="E1090" s="54"/>
      <c r="F1090" s="52"/>
      <c r="G1090" s="55"/>
    </row>
    <row r="1091" spans="2:7" ht="38.25" x14ac:dyDescent="0.2">
      <c r="B1091" s="53" t="s">
        <v>2089</v>
      </c>
      <c r="C1091" s="53" t="s">
        <v>421</v>
      </c>
      <c r="D1091" s="63">
        <v>1300000</v>
      </c>
      <c r="E1091" s="54"/>
      <c r="F1091" s="52"/>
      <c r="G1091" s="55"/>
    </row>
    <row r="1092" spans="2:7" ht="38.25" x14ac:dyDescent="0.2">
      <c r="B1092" s="53" t="s">
        <v>2089</v>
      </c>
      <c r="C1092" s="53" t="s">
        <v>421</v>
      </c>
      <c r="D1092" s="63">
        <v>1300000</v>
      </c>
      <c r="E1092" s="54"/>
      <c r="F1092" s="52"/>
      <c r="G1092" s="55"/>
    </row>
    <row r="1093" spans="2:7" ht="38.25" x14ac:dyDescent="0.2">
      <c r="B1093" s="53" t="s">
        <v>2089</v>
      </c>
      <c r="C1093" s="53" t="s">
        <v>421</v>
      </c>
      <c r="D1093" s="63">
        <v>1300000</v>
      </c>
      <c r="E1093" s="54"/>
      <c r="F1093" s="52"/>
      <c r="G1093" s="55"/>
    </row>
    <row r="1094" spans="2:7" ht="38.25" x14ac:dyDescent="0.2">
      <c r="B1094" s="53" t="s">
        <v>2089</v>
      </c>
      <c r="C1094" s="53" t="s">
        <v>421</v>
      </c>
      <c r="D1094" s="63">
        <v>1300000</v>
      </c>
      <c r="E1094" s="54"/>
      <c r="F1094" s="52"/>
      <c r="G1094" s="55"/>
    </row>
    <row r="1095" spans="2:7" ht="38.25" x14ac:dyDescent="0.2">
      <c r="B1095" s="53" t="s">
        <v>2089</v>
      </c>
      <c r="C1095" s="53" t="s">
        <v>421</v>
      </c>
      <c r="D1095" s="63">
        <v>1300000</v>
      </c>
      <c r="E1095" s="54"/>
      <c r="F1095" s="52"/>
      <c r="G1095" s="55"/>
    </row>
    <row r="1096" spans="2:7" ht="38.25" x14ac:dyDescent="0.2">
      <c r="B1096" s="53" t="s">
        <v>2079</v>
      </c>
      <c r="C1096" s="53" t="s">
        <v>2090</v>
      </c>
      <c r="D1096" s="63">
        <v>13050000</v>
      </c>
      <c r="E1096" s="54"/>
      <c r="F1096" s="52"/>
      <c r="G1096" s="55"/>
    </row>
    <row r="1097" spans="2:7" ht="38.25" x14ac:dyDescent="0.2">
      <c r="B1097" s="53" t="s">
        <v>2079</v>
      </c>
      <c r="C1097" s="53" t="s">
        <v>2090</v>
      </c>
      <c r="D1097" s="63">
        <v>21750000</v>
      </c>
      <c r="E1097" s="54"/>
      <c r="F1097" s="52"/>
      <c r="G1097" s="55"/>
    </row>
    <row r="1098" spans="2:7" ht="25.5" x14ac:dyDescent="0.2">
      <c r="B1098" s="53" t="s">
        <v>2091</v>
      </c>
      <c r="C1098" s="53" t="s">
        <v>434</v>
      </c>
      <c r="D1098" s="63">
        <v>1000000</v>
      </c>
      <c r="E1098" s="54"/>
      <c r="F1098" s="52"/>
      <c r="G1098" s="55"/>
    </row>
    <row r="1099" spans="2:7" ht="25.5" x14ac:dyDescent="0.2">
      <c r="B1099" s="53" t="s">
        <v>2092</v>
      </c>
      <c r="C1099" s="53" t="s">
        <v>434</v>
      </c>
      <c r="D1099" s="63">
        <v>900000</v>
      </c>
      <c r="E1099" s="54"/>
      <c r="F1099" s="52"/>
      <c r="G1099" s="55"/>
    </row>
    <row r="1100" spans="2:7" ht="25.5" x14ac:dyDescent="0.2">
      <c r="B1100" s="53" t="s">
        <v>2091</v>
      </c>
      <c r="C1100" s="53" t="s">
        <v>434</v>
      </c>
      <c r="D1100" s="63">
        <v>1000000</v>
      </c>
      <c r="E1100" s="54"/>
      <c r="F1100" s="52"/>
      <c r="G1100" s="55"/>
    </row>
    <row r="1101" spans="2:7" ht="25.5" x14ac:dyDescent="0.2">
      <c r="B1101" s="53" t="s">
        <v>2092</v>
      </c>
      <c r="C1101" s="53" t="s">
        <v>434</v>
      </c>
      <c r="D1101" s="63">
        <v>900000</v>
      </c>
      <c r="E1101" s="54"/>
      <c r="F1101" s="52"/>
      <c r="G1101" s="55"/>
    </row>
    <row r="1102" spans="2:7" ht="25.5" x14ac:dyDescent="0.2">
      <c r="B1102" s="53" t="s">
        <v>2091</v>
      </c>
      <c r="C1102" s="53" t="s">
        <v>434</v>
      </c>
      <c r="D1102" s="63">
        <v>1000000</v>
      </c>
      <c r="E1102" s="54"/>
      <c r="F1102" s="52"/>
      <c r="G1102" s="55"/>
    </row>
    <row r="1103" spans="2:7" ht="25.5" x14ac:dyDescent="0.2">
      <c r="B1103" s="53" t="s">
        <v>2092</v>
      </c>
      <c r="C1103" s="53" t="s">
        <v>434</v>
      </c>
      <c r="D1103" s="63">
        <v>900000</v>
      </c>
      <c r="E1103" s="54"/>
      <c r="F1103" s="52"/>
      <c r="G1103" s="55"/>
    </row>
    <row r="1104" spans="2:7" ht="38.25" x14ac:dyDescent="0.2">
      <c r="B1104" s="53" t="s">
        <v>2093</v>
      </c>
      <c r="C1104" s="53" t="s">
        <v>2094</v>
      </c>
      <c r="D1104" s="63">
        <v>350000</v>
      </c>
      <c r="E1104" s="54"/>
      <c r="F1104" s="52"/>
      <c r="G1104" s="55"/>
    </row>
    <row r="1105" spans="2:7" ht="38.25" x14ac:dyDescent="0.2">
      <c r="B1105" s="53" t="s">
        <v>2093</v>
      </c>
      <c r="C1105" s="53" t="s">
        <v>2094</v>
      </c>
      <c r="D1105" s="63">
        <v>443333</v>
      </c>
      <c r="E1105" s="54"/>
      <c r="F1105" s="52"/>
      <c r="G1105" s="55"/>
    </row>
    <row r="1106" spans="2:7" ht="38.25" x14ac:dyDescent="0.2">
      <c r="B1106" s="53" t="s">
        <v>2095</v>
      </c>
      <c r="C1106" s="53" t="s">
        <v>2094</v>
      </c>
      <c r="D1106" s="63">
        <v>700000</v>
      </c>
      <c r="E1106" s="54"/>
      <c r="F1106" s="52"/>
      <c r="G1106" s="55"/>
    </row>
    <row r="1107" spans="2:7" ht="38.25" x14ac:dyDescent="0.2">
      <c r="B1107" s="53" t="s">
        <v>2095</v>
      </c>
      <c r="C1107" s="53" t="s">
        <v>2094</v>
      </c>
      <c r="D1107" s="63">
        <v>1400000</v>
      </c>
      <c r="E1107" s="54"/>
      <c r="F1107" s="52"/>
      <c r="G1107" s="55"/>
    </row>
    <row r="1108" spans="2:7" ht="38.25" x14ac:dyDescent="0.2">
      <c r="B1108" s="53" t="s">
        <v>2095</v>
      </c>
      <c r="C1108" s="53" t="s">
        <v>2094</v>
      </c>
      <c r="D1108" s="63">
        <v>1400000</v>
      </c>
      <c r="E1108" s="54"/>
      <c r="F1108" s="52"/>
      <c r="G1108" s="55"/>
    </row>
    <row r="1109" spans="2:7" ht="38.25" x14ac:dyDescent="0.2">
      <c r="B1109" s="53" t="s">
        <v>2096</v>
      </c>
      <c r="C1109" s="53" t="s">
        <v>2094</v>
      </c>
      <c r="D1109" s="63">
        <v>256666</v>
      </c>
      <c r="E1109" s="54"/>
      <c r="F1109" s="52"/>
      <c r="G1109" s="55"/>
    </row>
    <row r="1110" spans="2:7" ht="38.25" x14ac:dyDescent="0.2">
      <c r="B1110" s="53" t="s">
        <v>2096</v>
      </c>
      <c r="C1110" s="53" t="s">
        <v>2094</v>
      </c>
      <c r="D1110" s="63">
        <v>700000</v>
      </c>
      <c r="E1110" s="54"/>
      <c r="F1110" s="52"/>
      <c r="G1110" s="55"/>
    </row>
    <row r="1111" spans="2:7" ht="38.25" x14ac:dyDescent="0.2">
      <c r="B1111" s="53" t="s">
        <v>2096</v>
      </c>
      <c r="C1111" s="53" t="s">
        <v>2094</v>
      </c>
      <c r="D1111" s="63">
        <v>396666</v>
      </c>
      <c r="E1111" s="54"/>
      <c r="F1111" s="52"/>
      <c r="G1111" s="55"/>
    </row>
    <row r="1112" spans="2:7" ht="38.25" x14ac:dyDescent="0.2">
      <c r="B1112" s="53" t="s">
        <v>2097</v>
      </c>
      <c r="C1112" s="53" t="s">
        <v>2094</v>
      </c>
      <c r="D1112" s="63">
        <v>1026667</v>
      </c>
      <c r="E1112" s="54"/>
      <c r="F1112" s="52"/>
      <c r="G1112" s="55"/>
    </row>
    <row r="1113" spans="2:7" ht="38.25" x14ac:dyDescent="0.2">
      <c r="B1113" s="53" t="s">
        <v>2097</v>
      </c>
      <c r="C1113" s="53" t="s">
        <v>2094</v>
      </c>
      <c r="D1113" s="63">
        <v>1400000</v>
      </c>
      <c r="E1113" s="54"/>
      <c r="F1113" s="52"/>
      <c r="G1113" s="55"/>
    </row>
    <row r="1114" spans="2:7" ht="38.25" x14ac:dyDescent="0.2">
      <c r="B1114" s="53" t="s">
        <v>2097</v>
      </c>
      <c r="C1114" s="53" t="s">
        <v>2094</v>
      </c>
      <c r="D1114" s="63">
        <v>1400000</v>
      </c>
      <c r="E1114" s="54"/>
      <c r="F1114" s="52"/>
      <c r="G1114" s="55"/>
    </row>
    <row r="1115" spans="2:7" ht="38.25" x14ac:dyDescent="0.2">
      <c r="B1115" s="53" t="s">
        <v>2098</v>
      </c>
      <c r="C1115" s="53" t="s">
        <v>2094</v>
      </c>
      <c r="D1115" s="63">
        <v>513333</v>
      </c>
      <c r="E1115" s="54"/>
      <c r="F1115" s="52"/>
      <c r="G1115" s="55"/>
    </row>
    <row r="1116" spans="2:7" ht="38.25" x14ac:dyDescent="0.2">
      <c r="B1116" s="53" t="s">
        <v>2098</v>
      </c>
      <c r="C1116" s="53" t="s">
        <v>2094</v>
      </c>
      <c r="D1116" s="63">
        <v>700000</v>
      </c>
      <c r="E1116" s="54"/>
      <c r="F1116" s="52"/>
      <c r="G1116" s="55"/>
    </row>
    <row r="1117" spans="2:7" ht="25.5" x14ac:dyDescent="0.2">
      <c r="B1117" s="53" t="s">
        <v>2099</v>
      </c>
      <c r="C1117" s="53" t="s">
        <v>2100</v>
      </c>
      <c r="D1117" s="63">
        <v>1000000</v>
      </c>
      <c r="E1117" s="54"/>
      <c r="F1117" s="52"/>
      <c r="G1117" s="55"/>
    </row>
    <row r="1118" spans="2:7" ht="25.5" x14ac:dyDescent="0.2">
      <c r="B1118" s="53" t="s">
        <v>2099</v>
      </c>
      <c r="C1118" s="53" t="s">
        <v>2100</v>
      </c>
      <c r="D1118" s="63">
        <v>1000000</v>
      </c>
      <c r="E1118" s="54"/>
      <c r="F1118" s="52"/>
      <c r="G1118" s="55"/>
    </row>
    <row r="1119" spans="2:7" ht="25.5" x14ac:dyDescent="0.2">
      <c r="B1119" s="53" t="s">
        <v>2101</v>
      </c>
      <c r="C1119" s="53" t="s">
        <v>2100</v>
      </c>
      <c r="D1119" s="63">
        <v>1350000</v>
      </c>
      <c r="E1119" s="54"/>
      <c r="F1119" s="52"/>
      <c r="G1119" s="55"/>
    </row>
    <row r="1120" spans="2:7" ht="25.5" x14ac:dyDescent="0.2">
      <c r="B1120" s="53" t="s">
        <v>2102</v>
      </c>
      <c r="C1120" s="53" t="s">
        <v>2100</v>
      </c>
      <c r="D1120" s="63">
        <v>1000000</v>
      </c>
      <c r="E1120" s="54"/>
      <c r="F1120" s="52"/>
      <c r="G1120" s="55"/>
    </row>
    <row r="1121" spans="2:7" ht="25.5" x14ac:dyDescent="0.2">
      <c r="B1121" s="53" t="s">
        <v>2102</v>
      </c>
      <c r="C1121" s="53" t="s">
        <v>2100</v>
      </c>
      <c r="D1121" s="63">
        <v>1000000</v>
      </c>
      <c r="E1121" s="54"/>
      <c r="F1121" s="52"/>
      <c r="G1121" s="55"/>
    </row>
    <row r="1122" spans="2:7" ht="25.5" x14ac:dyDescent="0.2">
      <c r="B1122" s="53" t="s">
        <v>2099</v>
      </c>
      <c r="C1122" s="53" t="s">
        <v>2100</v>
      </c>
      <c r="D1122" s="63">
        <v>1250000</v>
      </c>
      <c r="E1122" s="54"/>
      <c r="F1122" s="52"/>
      <c r="G1122" s="55"/>
    </row>
    <row r="1123" spans="2:7" ht="25.5" x14ac:dyDescent="0.2">
      <c r="B1123" s="53" t="s">
        <v>2099</v>
      </c>
      <c r="C1123" s="53" t="s">
        <v>2100</v>
      </c>
      <c r="D1123" s="63">
        <v>1250000</v>
      </c>
      <c r="E1123" s="54"/>
      <c r="F1123" s="52"/>
      <c r="G1123" s="55"/>
    </row>
    <row r="1124" spans="2:7" ht="25.5" x14ac:dyDescent="0.2">
      <c r="B1124" s="53" t="s">
        <v>2099</v>
      </c>
      <c r="C1124" s="53" t="s">
        <v>2100</v>
      </c>
      <c r="D1124" s="63">
        <v>1125000</v>
      </c>
      <c r="E1124" s="54"/>
      <c r="F1124" s="52"/>
      <c r="G1124" s="55"/>
    </row>
    <row r="1125" spans="2:7" ht="25.5" x14ac:dyDescent="0.2">
      <c r="B1125" s="53" t="s">
        <v>2099</v>
      </c>
      <c r="C1125" s="53" t="s">
        <v>2100</v>
      </c>
      <c r="D1125" s="63">
        <v>1125000</v>
      </c>
      <c r="E1125" s="54"/>
      <c r="F1125" s="52"/>
      <c r="G1125" s="55"/>
    </row>
    <row r="1126" spans="2:7" ht="25.5" x14ac:dyDescent="0.2">
      <c r="B1126" s="53" t="s">
        <v>2101</v>
      </c>
      <c r="C1126" s="53" t="s">
        <v>2100</v>
      </c>
      <c r="D1126" s="63">
        <v>950000</v>
      </c>
      <c r="E1126" s="54">
        <v>5050</v>
      </c>
      <c r="F1126" s="52"/>
      <c r="G1126" s="55"/>
    </row>
    <row r="1127" spans="2:7" ht="25.5" x14ac:dyDescent="0.2">
      <c r="B1127" s="53" t="s">
        <v>2101</v>
      </c>
      <c r="C1127" s="53" t="s">
        <v>2100</v>
      </c>
      <c r="D1127" s="63">
        <v>1350000</v>
      </c>
      <c r="E1127" s="54">
        <v>5050</v>
      </c>
      <c r="F1127" s="52"/>
      <c r="G1127" s="55"/>
    </row>
    <row r="1128" spans="2:7" ht="25.5" x14ac:dyDescent="0.2">
      <c r="B1128" s="53" t="s">
        <v>2101</v>
      </c>
      <c r="C1128" s="53" t="s">
        <v>2100</v>
      </c>
      <c r="D1128" s="63">
        <v>1350000</v>
      </c>
      <c r="E1128" s="54">
        <v>5050</v>
      </c>
      <c r="F1128" s="52"/>
      <c r="G1128" s="55"/>
    </row>
    <row r="1129" spans="2:7" ht="25.5" x14ac:dyDescent="0.2">
      <c r="B1129" s="53" t="s">
        <v>2101</v>
      </c>
      <c r="C1129" s="53" t="s">
        <v>2100</v>
      </c>
      <c r="D1129" s="63">
        <v>1350000</v>
      </c>
      <c r="E1129" s="54">
        <v>5050</v>
      </c>
      <c r="F1129" s="52"/>
      <c r="G1129" s="55"/>
    </row>
    <row r="1130" spans="2:7" ht="25.5" x14ac:dyDescent="0.2">
      <c r="B1130" s="53" t="s">
        <v>2099</v>
      </c>
      <c r="C1130" s="53" t="s">
        <v>2100</v>
      </c>
      <c r="D1130" s="63">
        <v>1250000</v>
      </c>
      <c r="E1130" s="54"/>
      <c r="F1130" s="52"/>
      <c r="G1130" s="55"/>
    </row>
    <row r="1131" spans="2:7" ht="38.25" x14ac:dyDescent="0.2">
      <c r="B1131" s="53" t="s">
        <v>2083</v>
      </c>
      <c r="C1131" s="53" t="s">
        <v>2103</v>
      </c>
      <c r="D1131" s="63">
        <v>1400000</v>
      </c>
      <c r="E1131" s="54"/>
      <c r="F1131" s="52"/>
      <c r="G1131" s="55"/>
    </row>
    <row r="1132" spans="2:7" ht="38.25" x14ac:dyDescent="0.2">
      <c r="B1132" s="53" t="s">
        <v>2083</v>
      </c>
      <c r="C1132" s="53" t="s">
        <v>2103</v>
      </c>
      <c r="D1132" s="63">
        <v>1400000</v>
      </c>
      <c r="E1132" s="54"/>
      <c r="F1132" s="52"/>
      <c r="G1132" s="55"/>
    </row>
    <row r="1133" spans="2:7" ht="38.25" x14ac:dyDescent="0.2">
      <c r="B1133" s="53" t="s">
        <v>2083</v>
      </c>
      <c r="C1133" s="53" t="s">
        <v>2103</v>
      </c>
      <c r="D1133" s="63">
        <v>1400000</v>
      </c>
      <c r="E1133" s="54"/>
      <c r="F1133" s="52"/>
      <c r="G1133" s="55"/>
    </row>
    <row r="1134" spans="2:7" ht="38.25" x14ac:dyDescent="0.2">
      <c r="B1134" s="53" t="s">
        <v>2104</v>
      </c>
      <c r="C1134" s="53" t="s">
        <v>2103</v>
      </c>
      <c r="D1134" s="63">
        <v>1000000</v>
      </c>
      <c r="E1134" s="54"/>
      <c r="F1134" s="52"/>
      <c r="G1134" s="55"/>
    </row>
    <row r="1135" spans="2:7" ht="38.25" x14ac:dyDescent="0.2">
      <c r="B1135" s="53" t="s">
        <v>2104</v>
      </c>
      <c r="C1135" s="53" t="s">
        <v>2103</v>
      </c>
      <c r="D1135" s="63">
        <v>1000000</v>
      </c>
      <c r="E1135" s="54"/>
      <c r="F1135" s="52"/>
      <c r="G1135" s="55"/>
    </row>
    <row r="1136" spans="2:7" ht="38.25" x14ac:dyDescent="0.2">
      <c r="B1136" s="53" t="s">
        <v>2104</v>
      </c>
      <c r="C1136" s="53" t="s">
        <v>2103</v>
      </c>
      <c r="D1136" s="63">
        <v>1000000</v>
      </c>
      <c r="E1136" s="54"/>
      <c r="F1136" s="52"/>
      <c r="G1136" s="55"/>
    </row>
    <row r="1137" spans="2:7" ht="25.5" x14ac:dyDescent="0.2">
      <c r="B1137" s="53" t="s">
        <v>2105</v>
      </c>
      <c r="C1137" s="53" t="s">
        <v>765</v>
      </c>
      <c r="D1137" s="63">
        <v>3987500</v>
      </c>
      <c r="E1137" s="54"/>
      <c r="F1137" s="52"/>
      <c r="G1137" s="55"/>
    </row>
    <row r="1138" spans="2:7" ht="38.25" x14ac:dyDescent="0.2">
      <c r="B1138" s="53" t="s">
        <v>2106</v>
      </c>
      <c r="C1138" s="53" t="s">
        <v>432</v>
      </c>
      <c r="D1138" s="63">
        <v>1100000</v>
      </c>
      <c r="E1138" s="54"/>
      <c r="F1138" s="52"/>
      <c r="G1138" s="55"/>
    </row>
    <row r="1139" spans="2:7" ht="38.25" x14ac:dyDescent="0.2">
      <c r="B1139" s="53" t="s">
        <v>2107</v>
      </c>
      <c r="C1139" s="53" t="s">
        <v>432</v>
      </c>
      <c r="D1139" s="63">
        <v>1100000</v>
      </c>
      <c r="E1139" s="54"/>
      <c r="F1139" s="52"/>
      <c r="G1139" s="55"/>
    </row>
    <row r="1140" spans="2:7" ht="38.25" x14ac:dyDescent="0.2">
      <c r="B1140" s="53" t="s">
        <v>2106</v>
      </c>
      <c r="C1140" s="53" t="s">
        <v>432</v>
      </c>
      <c r="D1140" s="63">
        <v>1100000</v>
      </c>
      <c r="E1140" s="54"/>
      <c r="F1140" s="52"/>
      <c r="G1140" s="55"/>
    </row>
    <row r="1141" spans="2:7" ht="38.25" x14ac:dyDescent="0.2">
      <c r="B1141" s="53" t="s">
        <v>2106</v>
      </c>
      <c r="C1141" s="53" t="s">
        <v>432</v>
      </c>
      <c r="D1141" s="63">
        <v>1100000</v>
      </c>
      <c r="E1141" s="54"/>
      <c r="F1141" s="52"/>
      <c r="G1141" s="55"/>
    </row>
    <row r="1142" spans="2:7" ht="38.25" x14ac:dyDescent="0.2">
      <c r="B1142" s="53" t="s">
        <v>2107</v>
      </c>
      <c r="C1142" s="53" t="s">
        <v>432</v>
      </c>
      <c r="D1142" s="63">
        <v>1100000</v>
      </c>
      <c r="E1142" s="54"/>
      <c r="F1142" s="52"/>
      <c r="G1142" s="55"/>
    </row>
    <row r="1143" spans="2:7" ht="38.25" x14ac:dyDescent="0.2">
      <c r="B1143" s="53" t="s">
        <v>2106</v>
      </c>
      <c r="C1143" s="53" t="s">
        <v>432</v>
      </c>
      <c r="D1143" s="63">
        <v>1100000</v>
      </c>
      <c r="E1143" s="54"/>
      <c r="F1143" s="52"/>
      <c r="G1143" s="55"/>
    </row>
    <row r="1144" spans="2:7" ht="38.25" x14ac:dyDescent="0.2">
      <c r="B1144" s="53" t="s">
        <v>2108</v>
      </c>
      <c r="C1144" s="53" t="s">
        <v>1311</v>
      </c>
      <c r="D1144" s="63">
        <v>1482963</v>
      </c>
      <c r="E1144" s="54"/>
      <c r="F1144" s="52"/>
      <c r="G1144" s="55"/>
    </row>
    <row r="1145" spans="2:7" ht="38.25" x14ac:dyDescent="0.2">
      <c r="B1145" s="53" t="s">
        <v>2107</v>
      </c>
      <c r="C1145" s="53" t="s">
        <v>1311</v>
      </c>
      <c r="D1145" s="63">
        <v>1200000</v>
      </c>
      <c r="E1145" s="54"/>
      <c r="F1145" s="52"/>
      <c r="G1145" s="55"/>
    </row>
    <row r="1146" spans="2:7" ht="25.5" x14ac:dyDescent="0.2">
      <c r="B1146" s="53" t="s">
        <v>2109</v>
      </c>
      <c r="C1146" s="53" t="s">
        <v>1406</v>
      </c>
      <c r="D1146" s="63">
        <v>656250</v>
      </c>
      <c r="E1146" s="54"/>
      <c r="F1146" s="52"/>
      <c r="G1146" s="55"/>
    </row>
    <row r="1147" spans="2:7" ht="25.5" x14ac:dyDescent="0.2">
      <c r="B1147" s="53" t="s">
        <v>2110</v>
      </c>
      <c r="C1147" s="53" t="s">
        <v>1406</v>
      </c>
      <c r="D1147" s="63">
        <v>656250</v>
      </c>
      <c r="E1147" s="54"/>
      <c r="F1147" s="52"/>
      <c r="G1147" s="55"/>
    </row>
    <row r="1148" spans="2:7" ht="25.5" x14ac:dyDescent="0.2">
      <c r="B1148" s="53" t="s">
        <v>2109</v>
      </c>
      <c r="C1148" s="53" t="s">
        <v>1406</v>
      </c>
      <c r="D1148" s="63">
        <v>656250</v>
      </c>
      <c r="E1148" s="54"/>
      <c r="F1148" s="52"/>
      <c r="G1148" s="55"/>
    </row>
    <row r="1149" spans="2:7" ht="25.5" x14ac:dyDescent="0.2">
      <c r="B1149" s="53" t="s">
        <v>2110</v>
      </c>
      <c r="C1149" s="53" t="s">
        <v>1406</v>
      </c>
      <c r="D1149" s="63">
        <v>656250</v>
      </c>
      <c r="E1149" s="54"/>
      <c r="F1149" s="52"/>
      <c r="G1149" s="55"/>
    </row>
    <row r="1150" spans="2:7" ht="25.5" x14ac:dyDescent="0.2">
      <c r="B1150" s="53" t="s">
        <v>2111</v>
      </c>
      <c r="C1150" s="53" t="s">
        <v>442</v>
      </c>
      <c r="D1150" s="63">
        <v>2400000</v>
      </c>
      <c r="E1150" s="54"/>
      <c r="F1150" s="52"/>
      <c r="G1150" s="55"/>
    </row>
    <row r="1151" spans="2:7" ht="25.5" x14ac:dyDescent="0.2">
      <c r="B1151" s="53" t="s">
        <v>2111</v>
      </c>
      <c r="C1151" s="53" t="s">
        <v>442</v>
      </c>
      <c r="D1151" s="63">
        <v>2400000</v>
      </c>
      <c r="E1151" s="54"/>
      <c r="F1151" s="52"/>
      <c r="G1151" s="55"/>
    </row>
    <row r="1152" spans="2:7" ht="25.5" x14ac:dyDescent="0.2">
      <c r="B1152" s="53" t="s">
        <v>2111</v>
      </c>
      <c r="C1152" s="53" t="s">
        <v>442</v>
      </c>
      <c r="D1152" s="63">
        <v>2400000</v>
      </c>
      <c r="E1152" s="54"/>
      <c r="F1152" s="52"/>
      <c r="G1152" s="55"/>
    </row>
    <row r="1153" spans="2:7" ht="38.25" x14ac:dyDescent="0.2">
      <c r="B1153" s="53" t="s">
        <v>2112</v>
      </c>
      <c r="C1153" s="53" t="s">
        <v>446</v>
      </c>
      <c r="D1153" s="63">
        <v>1500000</v>
      </c>
      <c r="E1153" s="54"/>
      <c r="F1153" s="52"/>
      <c r="G1153" s="55"/>
    </row>
    <row r="1154" spans="2:7" ht="38.25" x14ac:dyDescent="0.2">
      <c r="B1154" s="53" t="s">
        <v>2112</v>
      </c>
      <c r="C1154" s="53" t="s">
        <v>446</v>
      </c>
      <c r="D1154" s="63">
        <v>1500000</v>
      </c>
      <c r="E1154" s="54"/>
      <c r="F1154" s="52"/>
      <c r="G1154" s="55"/>
    </row>
    <row r="1155" spans="2:7" ht="38.25" x14ac:dyDescent="0.2">
      <c r="B1155" s="53" t="s">
        <v>2112</v>
      </c>
      <c r="C1155" s="53" t="s">
        <v>446</v>
      </c>
      <c r="D1155" s="63">
        <v>1500000</v>
      </c>
      <c r="E1155" s="54"/>
      <c r="F1155" s="52"/>
      <c r="G1155" s="55"/>
    </row>
    <row r="1156" spans="2:7" ht="38.25" x14ac:dyDescent="0.2">
      <c r="B1156" s="53" t="s">
        <v>2112</v>
      </c>
      <c r="C1156" s="53" t="s">
        <v>446</v>
      </c>
      <c r="D1156" s="63">
        <v>1500000</v>
      </c>
      <c r="E1156" s="54"/>
      <c r="F1156" s="52"/>
      <c r="G1156" s="55"/>
    </row>
    <row r="1157" spans="2:7" ht="38.25" x14ac:dyDescent="0.2">
      <c r="B1157" s="53" t="s">
        <v>2113</v>
      </c>
      <c r="C1157" s="53" t="s">
        <v>446</v>
      </c>
      <c r="D1157" s="63">
        <v>1500000</v>
      </c>
      <c r="E1157" s="54"/>
      <c r="F1157" s="52"/>
      <c r="G1157" s="55"/>
    </row>
    <row r="1158" spans="2:7" ht="38.25" x14ac:dyDescent="0.2">
      <c r="B1158" s="53" t="s">
        <v>2113</v>
      </c>
      <c r="C1158" s="53" t="s">
        <v>446</v>
      </c>
      <c r="D1158" s="63">
        <v>1500000</v>
      </c>
      <c r="E1158" s="54"/>
      <c r="F1158" s="52"/>
      <c r="G1158" s="55"/>
    </row>
    <row r="1159" spans="2:7" ht="38.25" x14ac:dyDescent="0.2">
      <c r="B1159" s="53" t="s">
        <v>2114</v>
      </c>
      <c r="C1159" s="53" t="s">
        <v>446</v>
      </c>
      <c r="D1159" s="63">
        <v>1500000</v>
      </c>
      <c r="E1159" s="54"/>
      <c r="F1159" s="52"/>
      <c r="G1159" s="55"/>
    </row>
    <row r="1160" spans="2:7" ht="38.25" x14ac:dyDescent="0.2">
      <c r="B1160" s="53" t="s">
        <v>2112</v>
      </c>
      <c r="C1160" s="53" t="s">
        <v>446</v>
      </c>
      <c r="D1160" s="63">
        <v>1500000</v>
      </c>
      <c r="E1160" s="54"/>
      <c r="F1160" s="52"/>
      <c r="G1160" s="55"/>
    </row>
    <row r="1161" spans="2:7" ht="25.5" x14ac:dyDescent="0.2">
      <c r="B1161" s="53" t="s">
        <v>2084</v>
      </c>
      <c r="C1161" s="53" t="s">
        <v>773</v>
      </c>
      <c r="D1161" s="63">
        <v>1500000</v>
      </c>
      <c r="E1161" s="54">
        <v>5263</v>
      </c>
      <c r="F1161" s="52"/>
      <c r="G1161" s="55"/>
    </row>
    <row r="1162" spans="2:7" ht="25.5" x14ac:dyDescent="0.2">
      <c r="B1162" s="53" t="s">
        <v>2084</v>
      </c>
      <c r="C1162" s="53" t="s">
        <v>773</v>
      </c>
      <c r="D1162" s="63">
        <v>1500000</v>
      </c>
      <c r="E1162" s="54">
        <v>5263</v>
      </c>
      <c r="F1162" s="52"/>
      <c r="G1162" s="55"/>
    </row>
    <row r="1163" spans="2:7" ht="25.5" x14ac:dyDescent="0.2">
      <c r="B1163" s="53" t="s">
        <v>2115</v>
      </c>
      <c r="C1163" s="53" t="s">
        <v>773</v>
      </c>
      <c r="D1163" s="63">
        <v>650000</v>
      </c>
      <c r="E1163" s="54">
        <v>5782</v>
      </c>
      <c r="F1163" s="52"/>
      <c r="G1163" s="55"/>
    </row>
    <row r="1164" spans="2:7" ht="25.5" x14ac:dyDescent="0.2">
      <c r="B1164" s="53" t="s">
        <v>2115</v>
      </c>
      <c r="C1164" s="53" t="s">
        <v>773</v>
      </c>
      <c r="D1164" s="63">
        <v>1500000</v>
      </c>
      <c r="E1164" s="54">
        <v>5782</v>
      </c>
      <c r="F1164" s="52"/>
      <c r="G1164" s="55"/>
    </row>
    <row r="1165" spans="2:7" ht="25.5" x14ac:dyDescent="0.2">
      <c r="B1165" s="53" t="s">
        <v>2116</v>
      </c>
      <c r="C1165" s="53" t="s">
        <v>773</v>
      </c>
      <c r="D1165" s="63">
        <v>1500000</v>
      </c>
      <c r="E1165" s="54"/>
      <c r="F1165" s="52">
        <v>4815</v>
      </c>
      <c r="G1165" s="55"/>
    </row>
    <row r="1166" spans="2:7" ht="25.5" x14ac:dyDescent="0.2">
      <c r="B1166" s="53" t="s">
        <v>2084</v>
      </c>
      <c r="C1166" s="53" t="s">
        <v>773</v>
      </c>
      <c r="D1166" s="63">
        <v>1500000</v>
      </c>
      <c r="E1166" s="54">
        <v>5263</v>
      </c>
      <c r="F1166" s="52"/>
      <c r="G1166" s="55"/>
    </row>
    <row r="1167" spans="2:7" ht="25.5" x14ac:dyDescent="0.2">
      <c r="B1167" s="53" t="s">
        <v>2116</v>
      </c>
      <c r="C1167" s="53" t="s">
        <v>773</v>
      </c>
      <c r="D1167" s="63">
        <v>1500000</v>
      </c>
      <c r="E1167" s="54"/>
      <c r="F1167" s="52">
        <v>4815</v>
      </c>
      <c r="G1167" s="55"/>
    </row>
    <row r="1168" spans="2:7" ht="38.25" x14ac:dyDescent="0.2">
      <c r="B1168" s="53" t="s">
        <v>2117</v>
      </c>
      <c r="C1168" s="53" t="s">
        <v>1312</v>
      </c>
      <c r="D1168" s="63">
        <v>749988</v>
      </c>
      <c r="E1168" s="54"/>
      <c r="F1168" s="52"/>
      <c r="G1168" s="55"/>
    </row>
    <row r="1169" spans="2:7" ht="38.25" x14ac:dyDescent="0.2">
      <c r="B1169" s="53" t="s">
        <v>2117</v>
      </c>
      <c r="C1169" s="53" t="s">
        <v>1312</v>
      </c>
      <c r="D1169" s="63">
        <v>1250000</v>
      </c>
      <c r="E1169" s="54"/>
      <c r="F1169" s="52"/>
      <c r="G1169" s="55"/>
    </row>
    <row r="1170" spans="2:7" ht="25.5" x14ac:dyDescent="0.2">
      <c r="B1170" s="53" t="s">
        <v>2118</v>
      </c>
      <c r="C1170" s="53" t="s">
        <v>2119</v>
      </c>
      <c r="D1170" s="63">
        <v>700000</v>
      </c>
      <c r="E1170" s="54"/>
      <c r="F1170" s="52">
        <v>4569</v>
      </c>
      <c r="G1170" s="55"/>
    </row>
    <row r="1171" spans="2:7" ht="25.5" x14ac:dyDescent="0.2">
      <c r="B1171" s="53" t="s">
        <v>2118</v>
      </c>
      <c r="C1171" s="53" t="s">
        <v>2119</v>
      </c>
      <c r="D1171" s="63">
        <v>1400000</v>
      </c>
      <c r="E1171" s="54"/>
      <c r="F1171" s="52">
        <v>4569</v>
      </c>
      <c r="G1171" s="55"/>
    </row>
    <row r="1172" spans="2:7" ht="25.5" x14ac:dyDescent="0.2">
      <c r="B1172" s="53" t="s">
        <v>2118</v>
      </c>
      <c r="C1172" s="53" t="s">
        <v>2119</v>
      </c>
      <c r="D1172" s="63">
        <v>1400000</v>
      </c>
      <c r="E1172" s="54"/>
      <c r="F1172" s="52">
        <v>4569</v>
      </c>
      <c r="G1172" s="55"/>
    </row>
    <row r="1173" spans="2:7" ht="25.5" x14ac:dyDescent="0.2">
      <c r="B1173" s="53" t="s">
        <v>804</v>
      </c>
      <c r="C1173" s="53" t="s">
        <v>1486</v>
      </c>
      <c r="D1173" s="63">
        <v>7437400</v>
      </c>
      <c r="E1173" s="54"/>
      <c r="F1173" s="52"/>
      <c r="G1173" s="55"/>
    </row>
    <row r="1174" spans="2:7" ht="25.5" x14ac:dyDescent="0.2">
      <c r="B1174" s="53" t="s">
        <v>804</v>
      </c>
      <c r="C1174" s="53" t="s">
        <v>1486</v>
      </c>
      <c r="D1174" s="63">
        <v>23722000</v>
      </c>
      <c r="E1174" s="54"/>
      <c r="F1174" s="52"/>
      <c r="G1174" s="55"/>
    </row>
    <row r="1175" spans="2:7" ht="25.5" x14ac:dyDescent="0.2">
      <c r="B1175" s="53" t="s">
        <v>804</v>
      </c>
      <c r="C1175" s="53" t="s">
        <v>1486</v>
      </c>
      <c r="D1175" s="63">
        <v>4200360</v>
      </c>
      <c r="E1175" s="54"/>
      <c r="F1175" s="52"/>
      <c r="G1175" s="55"/>
    </row>
    <row r="1176" spans="2:7" ht="25.5" x14ac:dyDescent="0.2">
      <c r="B1176" s="53" t="s">
        <v>804</v>
      </c>
      <c r="C1176" s="53" t="s">
        <v>1486</v>
      </c>
      <c r="D1176" s="63">
        <v>7571500</v>
      </c>
      <c r="E1176" s="54"/>
      <c r="F1176" s="52"/>
      <c r="G1176" s="55"/>
    </row>
    <row r="1177" spans="2:7" ht="25.5" x14ac:dyDescent="0.2">
      <c r="B1177" s="53" t="s">
        <v>804</v>
      </c>
      <c r="C1177" s="53" t="s">
        <v>1486</v>
      </c>
      <c r="D1177" s="63">
        <v>6607500</v>
      </c>
      <c r="E1177" s="54"/>
      <c r="F1177" s="52"/>
      <c r="G1177" s="55"/>
    </row>
    <row r="1178" spans="2:7" ht="25.5" x14ac:dyDescent="0.2">
      <c r="B1178" s="53" t="s">
        <v>804</v>
      </c>
      <c r="C1178" s="53" t="s">
        <v>1486</v>
      </c>
      <c r="D1178" s="63">
        <v>3730300</v>
      </c>
      <c r="E1178" s="54"/>
      <c r="F1178" s="52"/>
      <c r="G1178" s="55"/>
    </row>
    <row r="1179" spans="2:7" ht="25.5" x14ac:dyDescent="0.2">
      <c r="B1179" s="53" t="s">
        <v>804</v>
      </c>
      <c r="C1179" s="53" t="s">
        <v>1486</v>
      </c>
      <c r="D1179" s="63">
        <v>3730300</v>
      </c>
      <c r="E1179" s="54"/>
      <c r="F1179" s="52"/>
      <c r="G1179" s="55"/>
    </row>
    <row r="1180" spans="2:7" ht="25.5" x14ac:dyDescent="0.2">
      <c r="B1180" s="53" t="s">
        <v>804</v>
      </c>
      <c r="C1180" s="53" t="s">
        <v>1486</v>
      </c>
      <c r="D1180" s="63">
        <v>2717490</v>
      </c>
      <c r="E1180" s="54"/>
      <c r="F1180" s="52"/>
      <c r="G1180" s="55"/>
    </row>
    <row r="1181" spans="2:7" ht="25.5" x14ac:dyDescent="0.2">
      <c r="B1181" s="53" t="s">
        <v>804</v>
      </c>
      <c r="C1181" s="53" t="s">
        <v>1486</v>
      </c>
      <c r="D1181" s="63">
        <v>2499110</v>
      </c>
      <c r="E1181" s="54"/>
      <c r="F1181" s="52"/>
      <c r="G1181" s="55"/>
    </row>
    <row r="1182" spans="2:7" ht="25.5" x14ac:dyDescent="0.2">
      <c r="B1182" s="53" t="s">
        <v>804</v>
      </c>
      <c r="C1182" s="53" t="s">
        <v>1490</v>
      </c>
      <c r="D1182" s="63">
        <v>18090000</v>
      </c>
      <c r="E1182" s="54"/>
      <c r="F1182" s="52"/>
      <c r="G1182" s="55"/>
    </row>
    <row r="1183" spans="2:7" ht="25.5" x14ac:dyDescent="0.2">
      <c r="B1183" s="53" t="s">
        <v>804</v>
      </c>
      <c r="C1183" s="53" t="s">
        <v>1490</v>
      </c>
      <c r="D1183" s="63">
        <v>13530000</v>
      </c>
      <c r="E1183" s="54"/>
      <c r="F1183" s="52"/>
      <c r="G1183" s="55"/>
    </row>
    <row r="1184" spans="2:7" ht="25.5" x14ac:dyDescent="0.2">
      <c r="B1184" s="53" t="s">
        <v>804</v>
      </c>
      <c r="C1184" s="53" t="s">
        <v>1490</v>
      </c>
      <c r="D1184" s="63">
        <v>9180000</v>
      </c>
      <c r="E1184" s="54"/>
      <c r="F1184" s="52"/>
      <c r="G1184" s="55"/>
    </row>
    <row r="1185" spans="2:7" ht="25.5" x14ac:dyDescent="0.2">
      <c r="B1185" s="53" t="s">
        <v>804</v>
      </c>
      <c r="C1185" s="53" t="s">
        <v>1490</v>
      </c>
      <c r="D1185" s="63">
        <v>4800000</v>
      </c>
      <c r="E1185" s="54"/>
      <c r="F1185" s="52"/>
      <c r="G1185" s="55"/>
    </row>
    <row r="1186" spans="2:7" ht="25.5" x14ac:dyDescent="0.2">
      <c r="B1186" s="53" t="s">
        <v>804</v>
      </c>
      <c r="C1186" s="53" t="s">
        <v>1490</v>
      </c>
      <c r="D1186" s="63">
        <v>4239800</v>
      </c>
      <c r="E1186" s="54"/>
      <c r="F1186" s="52"/>
      <c r="G1186" s="55"/>
    </row>
    <row r="1187" spans="2:7" ht="25.5" x14ac:dyDescent="0.2">
      <c r="B1187" s="53" t="s">
        <v>804</v>
      </c>
      <c r="C1187" s="53" t="s">
        <v>1490</v>
      </c>
      <c r="D1187" s="63">
        <v>5995200</v>
      </c>
      <c r="E1187" s="54"/>
      <c r="F1187" s="52"/>
      <c r="G1187" s="55"/>
    </row>
    <row r="1188" spans="2:7" x14ac:dyDescent="0.2">
      <c r="B1188" s="53" t="s">
        <v>2120</v>
      </c>
      <c r="C1188" s="53" t="s">
        <v>1502</v>
      </c>
      <c r="D1188" s="63">
        <v>5400000</v>
      </c>
      <c r="E1188" s="54"/>
      <c r="F1188" s="52"/>
      <c r="G1188" s="55"/>
    </row>
    <row r="1189" spans="2:7" x14ac:dyDescent="0.2">
      <c r="B1189" s="53" t="s">
        <v>2120</v>
      </c>
      <c r="C1189" s="53" t="s">
        <v>1502</v>
      </c>
      <c r="D1189" s="63">
        <v>3240000</v>
      </c>
      <c r="E1189" s="54"/>
      <c r="F1189" s="52"/>
      <c r="G1189" s="55"/>
    </row>
    <row r="1190" spans="2:7" x14ac:dyDescent="0.2">
      <c r="B1190" s="53" t="s">
        <v>2120</v>
      </c>
      <c r="C1190" s="53" t="s">
        <v>1501</v>
      </c>
      <c r="D1190" s="63">
        <v>5400000</v>
      </c>
      <c r="E1190" s="54"/>
      <c r="F1190" s="52"/>
      <c r="G1190" s="55"/>
    </row>
    <row r="1191" spans="2:7" x14ac:dyDescent="0.2">
      <c r="B1191" s="53" t="s">
        <v>2120</v>
      </c>
      <c r="C1191" s="53" t="s">
        <v>1501</v>
      </c>
      <c r="D1191" s="63">
        <v>3240000</v>
      </c>
      <c r="E1191" s="54"/>
      <c r="F1191" s="52"/>
      <c r="G1191" s="55"/>
    </row>
    <row r="1192" spans="2:7" ht="25.5" x14ac:dyDescent="0.2">
      <c r="B1192" s="53" t="s">
        <v>804</v>
      </c>
      <c r="C1192" s="53" t="s">
        <v>774</v>
      </c>
      <c r="D1192" s="63">
        <v>6712000</v>
      </c>
      <c r="E1192" s="54"/>
      <c r="F1192" s="52"/>
      <c r="G1192" s="55"/>
    </row>
    <row r="1193" spans="2:7" ht="25.5" x14ac:dyDescent="0.2">
      <c r="B1193" s="53" t="s">
        <v>804</v>
      </c>
      <c r="C1193" s="53" t="s">
        <v>774</v>
      </c>
      <c r="D1193" s="63">
        <v>6712000</v>
      </c>
      <c r="E1193" s="54"/>
      <c r="F1193" s="52"/>
      <c r="G1193" s="55"/>
    </row>
    <row r="1194" spans="2:7" ht="25.5" x14ac:dyDescent="0.2">
      <c r="B1194" s="53" t="s">
        <v>804</v>
      </c>
      <c r="C1194" s="53" t="s">
        <v>774</v>
      </c>
      <c r="D1194" s="63">
        <v>3356000</v>
      </c>
      <c r="E1194" s="54"/>
      <c r="F1194" s="52"/>
      <c r="G1194" s="55"/>
    </row>
    <row r="1195" spans="2:7" ht="25.5" x14ac:dyDescent="0.2">
      <c r="B1195" s="53" t="s">
        <v>804</v>
      </c>
      <c r="C1195" s="53" t="s">
        <v>774</v>
      </c>
      <c r="D1195" s="63">
        <v>5033400</v>
      </c>
      <c r="E1195" s="54"/>
      <c r="F1195" s="52"/>
      <c r="G1195" s="55"/>
    </row>
    <row r="1196" spans="2:7" x14ac:dyDescent="0.2">
      <c r="B1196" s="53" t="s">
        <v>2121</v>
      </c>
      <c r="C1196" s="53" t="s">
        <v>1550</v>
      </c>
      <c r="D1196" s="63">
        <v>3300000</v>
      </c>
      <c r="E1196" s="54"/>
      <c r="F1196" s="52"/>
      <c r="G1196" s="55"/>
    </row>
    <row r="1197" spans="2:7" x14ac:dyDescent="0.2">
      <c r="B1197" s="53" t="s">
        <v>2121</v>
      </c>
      <c r="C1197" s="53" t="s">
        <v>1550</v>
      </c>
      <c r="D1197" s="63">
        <v>3300000</v>
      </c>
      <c r="E1197" s="54"/>
      <c r="F1197" s="52"/>
      <c r="G1197" s="55"/>
    </row>
    <row r="1198" spans="2:7" x14ac:dyDescent="0.2">
      <c r="B1198" s="53" t="s">
        <v>2121</v>
      </c>
      <c r="C1198" s="53" t="s">
        <v>1550</v>
      </c>
      <c r="D1198" s="63">
        <v>4950000</v>
      </c>
      <c r="E1198" s="54"/>
      <c r="F1198" s="52"/>
      <c r="G1198" s="55"/>
    </row>
    <row r="1199" spans="2:7" ht="25.5" x14ac:dyDescent="0.2">
      <c r="B1199" s="53" t="s">
        <v>680</v>
      </c>
      <c r="C1199" s="53" t="s">
        <v>1553</v>
      </c>
      <c r="D1199" s="63">
        <v>3200000</v>
      </c>
      <c r="E1199" s="54">
        <v>4471</v>
      </c>
      <c r="F1199" s="52"/>
      <c r="G1199" s="55"/>
    </row>
    <row r="1200" spans="2:7" ht="25.5" x14ac:dyDescent="0.2">
      <c r="B1200" s="53" t="s">
        <v>680</v>
      </c>
      <c r="C1200" s="53" t="s">
        <v>1552</v>
      </c>
      <c r="D1200" s="63">
        <v>3200000</v>
      </c>
      <c r="E1200" s="54">
        <v>4471</v>
      </c>
      <c r="F1200" s="52"/>
      <c r="G1200" s="55"/>
    </row>
    <row r="1201" spans="2:7" ht="25.5" x14ac:dyDescent="0.2">
      <c r="B1201" s="53" t="s">
        <v>2122</v>
      </c>
      <c r="C1201" s="53" t="s">
        <v>1515</v>
      </c>
      <c r="D1201" s="63">
        <v>750000</v>
      </c>
      <c r="E1201" s="54"/>
      <c r="F1201" s="52">
        <v>815497</v>
      </c>
      <c r="G1201" s="55"/>
    </row>
    <row r="1202" spans="2:7" ht="25.5" x14ac:dyDescent="0.2">
      <c r="B1202" s="53" t="s">
        <v>2122</v>
      </c>
      <c r="C1202" s="53" t="s">
        <v>1515</v>
      </c>
      <c r="D1202" s="63">
        <v>1500000</v>
      </c>
      <c r="E1202" s="54"/>
      <c r="F1202" s="52">
        <v>815497</v>
      </c>
      <c r="G1202" s="55"/>
    </row>
    <row r="1203" spans="2:7" ht="25.5" x14ac:dyDescent="0.2">
      <c r="B1203" s="53" t="s">
        <v>2122</v>
      </c>
      <c r="C1203" s="53" t="s">
        <v>1515</v>
      </c>
      <c r="D1203" s="63">
        <v>1500000</v>
      </c>
      <c r="E1203" s="54"/>
      <c r="F1203" s="52">
        <v>815497</v>
      </c>
      <c r="G1203" s="55"/>
    </row>
    <row r="1204" spans="2:7" ht="25.5" x14ac:dyDescent="0.2">
      <c r="B1204" s="53" t="s">
        <v>2123</v>
      </c>
      <c r="C1204" s="53" t="s">
        <v>2124</v>
      </c>
      <c r="D1204" s="63">
        <v>1500000</v>
      </c>
      <c r="E1204" s="54"/>
      <c r="F1204" s="52"/>
      <c r="G1204" s="55"/>
    </row>
    <row r="1205" spans="2:7" ht="25.5" x14ac:dyDescent="0.2">
      <c r="B1205" s="53" t="s">
        <v>2123</v>
      </c>
      <c r="C1205" s="53" t="s">
        <v>2124</v>
      </c>
      <c r="D1205" s="63">
        <v>1500000</v>
      </c>
      <c r="E1205" s="54"/>
      <c r="F1205" s="52"/>
      <c r="G1205" s="55"/>
    </row>
    <row r="1206" spans="2:7" ht="25.5" x14ac:dyDescent="0.2">
      <c r="B1206" s="53" t="s">
        <v>2123</v>
      </c>
      <c r="C1206" s="53" t="s">
        <v>2124</v>
      </c>
      <c r="D1206" s="63">
        <v>1500000</v>
      </c>
      <c r="E1206" s="54"/>
      <c r="F1206" s="52"/>
      <c r="G1206" s="55"/>
    </row>
    <row r="1207" spans="2:7" ht="25.5" x14ac:dyDescent="0.2">
      <c r="B1207" s="53" t="s">
        <v>2123</v>
      </c>
      <c r="C1207" s="53" t="s">
        <v>2124</v>
      </c>
      <c r="D1207" s="63">
        <v>1500000</v>
      </c>
      <c r="E1207" s="54"/>
      <c r="F1207" s="52"/>
      <c r="G1207" s="55"/>
    </row>
    <row r="1208" spans="2:7" ht="25.5" x14ac:dyDescent="0.2">
      <c r="B1208" s="53" t="s">
        <v>2123</v>
      </c>
      <c r="C1208" s="53" t="s">
        <v>2124</v>
      </c>
      <c r="D1208" s="63">
        <v>1500000</v>
      </c>
      <c r="E1208" s="54"/>
      <c r="F1208" s="52"/>
      <c r="G1208" s="55"/>
    </row>
    <row r="1209" spans="2:7" ht="25.5" x14ac:dyDescent="0.2">
      <c r="B1209" s="53" t="s">
        <v>2123</v>
      </c>
      <c r="C1209" s="53" t="s">
        <v>2124</v>
      </c>
      <c r="D1209" s="63">
        <v>1500000</v>
      </c>
      <c r="E1209" s="54"/>
      <c r="F1209" s="52"/>
      <c r="G1209" s="55"/>
    </row>
    <row r="1210" spans="2:7" ht="25.5" x14ac:dyDescent="0.2">
      <c r="B1210" s="53" t="s">
        <v>2125</v>
      </c>
      <c r="C1210" s="53" t="s">
        <v>2124</v>
      </c>
      <c r="D1210" s="63">
        <v>440000</v>
      </c>
      <c r="E1210" s="54"/>
      <c r="F1210" s="52"/>
      <c r="G1210" s="55"/>
    </row>
    <row r="1211" spans="2:7" ht="25.5" x14ac:dyDescent="0.2">
      <c r="B1211" s="53" t="s">
        <v>2125</v>
      </c>
      <c r="C1211" s="53" t="s">
        <v>2124</v>
      </c>
      <c r="D1211" s="63">
        <v>1200000</v>
      </c>
      <c r="E1211" s="54"/>
      <c r="F1211" s="52"/>
      <c r="G1211" s="55"/>
    </row>
    <row r="1212" spans="2:7" ht="25.5" x14ac:dyDescent="0.2">
      <c r="B1212" s="53" t="s">
        <v>2125</v>
      </c>
      <c r="C1212" s="53" t="s">
        <v>2124</v>
      </c>
      <c r="D1212" s="63">
        <v>1200000</v>
      </c>
      <c r="E1212" s="54"/>
      <c r="F1212" s="52"/>
      <c r="G1212" s="55"/>
    </row>
    <row r="1213" spans="2:7" ht="25.5" x14ac:dyDescent="0.2">
      <c r="B1213" s="53" t="s">
        <v>2125</v>
      </c>
      <c r="C1213" s="53" t="s">
        <v>2124</v>
      </c>
      <c r="D1213" s="63">
        <v>1200000</v>
      </c>
      <c r="E1213" s="54"/>
      <c r="F1213" s="52"/>
      <c r="G1213" s="55"/>
    </row>
    <row r="1214" spans="2:7" ht="25.5" x14ac:dyDescent="0.2">
      <c r="B1214" s="53" t="s">
        <v>2125</v>
      </c>
      <c r="C1214" s="53" t="s">
        <v>2124</v>
      </c>
      <c r="D1214" s="63">
        <v>1200000</v>
      </c>
      <c r="E1214" s="54"/>
      <c r="F1214" s="52"/>
      <c r="G1214" s="55"/>
    </row>
    <row r="1215" spans="2:7" ht="25.5" x14ac:dyDescent="0.2">
      <c r="B1215" s="53" t="s">
        <v>2125</v>
      </c>
      <c r="C1215" s="53" t="s">
        <v>2124</v>
      </c>
      <c r="D1215" s="63">
        <v>1200000</v>
      </c>
      <c r="E1215" s="54"/>
      <c r="F1215" s="52"/>
      <c r="G1215" s="55"/>
    </row>
    <row r="1216" spans="2:7" ht="25.5" x14ac:dyDescent="0.2">
      <c r="B1216" s="53" t="s">
        <v>2125</v>
      </c>
      <c r="C1216" s="53" t="s">
        <v>2124</v>
      </c>
      <c r="D1216" s="63">
        <v>1200000</v>
      </c>
      <c r="E1216" s="54"/>
      <c r="F1216" s="52"/>
      <c r="G1216" s="55"/>
    </row>
    <row r="1217" spans="2:7" ht="25.5" x14ac:dyDescent="0.2">
      <c r="B1217" s="53" t="s">
        <v>2123</v>
      </c>
      <c r="C1217" s="53" t="s">
        <v>2124</v>
      </c>
      <c r="D1217" s="63">
        <v>1500000</v>
      </c>
      <c r="E1217" s="54"/>
      <c r="F1217" s="52"/>
      <c r="G1217" s="55"/>
    </row>
    <row r="1218" spans="2:7" ht="25.5" x14ac:dyDescent="0.2">
      <c r="B1218" s="53" t="s">
        <v>2125</v>
      </c>
      <c r="C1218" s="53" t="s">
        <v>2124</v>
      </c>
      <c r="D1218" s="63">
        <v>1200000</v>
      </c>
      <c r="E1218" s="54"/>
      <c r="F1218" s="52"/>
      <c r="G1218" s="55"/>
    </row>
    <row r="1219" spans="2:7" ht="25.5" x14ac:dyDescent="0.2">
      <c r="B1219" s="53" t="s">
        <v>2123</v>
      </c>
      <c r="C1219" s="53" t="s">
        <v>2124</v>
      </c>
      <c r="D1219" s="63">
        <v>1500000</v>
      </c>
      <c r="E1219" s="54"/>
      <c r="F1219" s="52"/>
      <c r="G1219" s="55"/>
    </row>
    <row r="1220" spans="2:7" ht="25.5" x14ac:dyDescent="0.2">
      <c r="B1220" s="53" t="s">
        <v>2125</v>
      </c>
      <c r="C1220" s="53" t="s">
        <v>2124</v>
      </c>
      <c r="D1220" s="63">
        <v>1200000</v>
      </c>
      <c r="E1220" s="54"/>
      <c r="F1220" s="52"/>
      <c r="G1220" s="55"/>
    </row>
    <row r="1221" spans="2:7" ht="25.5" x14ac:dyDescent="0.2">
      <c r="B1221" s="53" t="s">
        <v>2123</v>
      </c>
      <c r="C1221" s="53" t="s">
        <v>2124</v>
      </c>
      <c r="D1221" s="63">
        <v>1500000</v>
      </c>
      <c r="E1221" s="54"/>
      <c r="F1221" s="52"/>
      <c r="G1221" s="55"/>
    </row>
    <row r="1222" spans="2:7" ht="38.25" x14ac:dyDescent="0.2">
      <c r="B1222" s="53" t="s">
        <v>804</v>
      </c>
      <c r="C1222" s="53" t="s">
        <v>2126</v>
      </c>
      <c r="D1222" s="63">
        <v>4440000</v>
      </c>
      <c r="E1222" s="54"/>
      <c r="F1222" s="52"/>
      <c r="G1222" s="55"/>
    </row>
    <row r="1223" spans="2:7" ht="25.5" x14ac:dyDescent="0.2">
      <c r="B1223" s="53" t="s">
        <v>2127</v>
      </c>
      <c r="C1223" s="53" t="s">
        <v>2128</v>
      </c>
      <c r="D1223" s="63">
        <v>5249999</v>
      </c>
      <c r="E1223" s="54"/>
      <c r="F1223" s="52"/>
      <c r="G1223" s="55"/>
    </row>
    <row r="1224" spans="2:7" ht="25.5" x14ac:dyDescent="0.2">
      <c r="B1224" s="53" t="s">
        <v>2129</v>
      </c>
      <c r="C1224" s="53" t="s">
        <v>2130</v>
      </c>
      <c r="D1224" s="63">
        <v>5200000</v>
      </c>
      <c r="E1224" s="54"/>
      <c r="F1224" s="52">
        <v>63</v>
      </c>
      <c r="G1224" s="55"/>
    </row>
    <row r="1225" spans="2:7" ht="25.5" x14ac:dyDescent="0.2">
      <c r="B1225" s="53" t="s">
        <v>2129</v>
      </c>
      <c r="C1225" s="53" t="s">
        <v>2130</v>
      </c>
      <c r="D1225" s="63">
        <v>4680000</v>
      </c>
      <c r="E1225" s="54"/>
      <c r="F1225" s="52">
        <v>63</v>
      </c>
      <c r="G1225" s="55"/>
    </row>
    <row r="1226" spans="2:7" ht="25.5" x14ac:dyDescent="0.2">
      <c r="B1226" s="53" t="s">
        <v>2131</v>
      </c>
      <c r="C1226" s="53" t="s">
        <v>1543</v>
      </c>
      <c r="D1226" s="63">
        <v>8263944</v>
      </c>
      <c r="E1226" s="54">
        <v>4696</v>
      </c>
      <c r="F1226" s="52"/>
      <c r="G1226" s="55"/>
    </row>
    <row r="1227" spans="2:7" ht="25.5" x14ac:dyDescent="0.2">
      <c r="B1227" s="53" t="s">
        <v>2132</v>
      </c>
      <c r="C1227" s="53" t="s">
        <v>781</v>
      </c>
      <c r="D1227" s="63">
        <v>6000000</v>
      </c>
      <c r="E1227" s="54">
        <v>5518</v>
      </c>
      <c r="F1227" s="52"/>
      <c r="G1227" s="55"/>
    </row>
    <row r="1228" spans="2:7" ht="25.5" x14ac:dyDescent="0.2">
      <c r="B1228" s="53" t="s">
        <v>2040</v>
      </c>
      <c r="C1228" s="53" t="s">
        <v>1568</v>
      </c>
      <c r="D1228" s="63">
        <v>722580</v>
      </c>
      <c r="E1228" s="54"/>
      <c r="F1228" s="52"/>
      <c r="G1228" s="55"/>
    </row>
    <row r="1229" spans="2:7" ht="25.5" x14ac:dyDescent="0.2">
      <c r="B1229" s="53" t="s">
        <v>2040</v>
      </c>
      <c r="C1229" s="53" t="s">
        <v>1568</v>
      </c>
      <c r="D1229" s="63">
        <v>1400000</v>
      </c>
      <c r="E1229" s="54"/>
      <c r="F1229" s="52"/>
      <c r="G1229" s="55"/>
    </row>
    <row r="1230" spans="2:7" ht="25.5" x14ac:dyDescent="0.2">
      <c r="B1230" s="53" t="s">
        <v>2120</v>
      </c>
      <c r="C1230" s="53" t="s">
        <v>1568</v>
      </c>
      <c r="D1230" s="63">
        <v>4200000</v>
      </c>
      <c r="E1230" s="54">
        <v>5164</v>
      </c>
      <c r="F1230" s="52">
        <v>1823</v>
      </c>
      <c r="G1230" s="55"/>
    </row>
    <row r="1231" spans="2:7" ht="25.5" x14ac:dyDescent="0.2">
      <c r="B1231" s="53" t="s">
        <v>2129</v>
      </c>
      <c r="C1231" s="53" t="s">
        <v>485</v>
      </c>
      <c r="D1231" s="63">
        <v>5700000</v>
      </c>
      <c r="E1231" s="54"/>
      <c r="F1231" s="52"/>
      <c r="G1231" s="55"/>
    </row>
    <row r="1232" spans="2:7" ht="25.5" x14ac:dyDescent="0.2">
      <c r="B1232" s="53" t="s">
        <v>2129</v>
      </c>
      <c r="C1232" s="53" t="s">
        <v>485</v>
      </c>
      <c r="D1232" s="63">
        <v>1980000</v>
      </c>
      <c r="E1232" s="54"/>
      <c r="F1232" s="52"/>
      <c r="G1232" s="55"/>
    </row>
    <row r="1233" spans="2:7" ht="25.5" x14ac:dyDescent="0.2">
      <c r="B1233" s="53" t="s">
        <v>2129</v>
      </c>
      <c r="C1233" s="53" t="s">
        <v>777</v>
      </c>
      <c r="D1233" s="63">
        <v>6600000</v>
      </c>
      <c r="E1233" s="54"/>
      <c r="F1233" s="52">
        <v>63</v>
      </c>
      <c r="G1233" s="55"/>
    </row>
    <row r="1234" spans="2:7" ht="25.5" x14ac:dyDescent="0.2">
      <c r="B1234" s="53" t="s">
        <v>2129</v>
      </c>
      <c r="C1234" s="53" t="s">
        <v>777</v>
      </c>
      <c r="D1234" s="63">
        <v>2200000</v>
      </c>
      <c r="E1234" s="54"/>
      <c r="F1234" s="52">
        <v>63</v>
      </c>
      <c r="G1234" s="55"/>
    </row>
    <row r="1235" spans="2:7" ht="25.5" x14ac:dyDescent="0.2">
      <c r="B1235" s="53" t="s">
        <v>2133</v>
      </c>
      <c r="C1235" s="53" t="s">
        <v>1590</v>
      </c>
      <c r="D1235" s="63">
        <v>1800000</v>
      </c>
      <c r="E1235" s="54"/>
      <c r="F1235" s="52"/>
      <c r="G1235" s="55"/>
    </row>
    <row r="1236" spans="2:7" ht="25.5" x14ac:dyDescent="0.2">
      <c r="B1236" s="53" t="s">
        <v>2133</v>
      </c>
      <c r="C1236" s="53" t="s">
        <v>1590</v>
      </c>
      <c r="D1236" s="63">
        <v>1800000</v>
      </c>
      <c r="E1236" s="54"/>
      <c r="F1236" s="52"/>
      <c r="G1236" s="55"/>
    </row>
    <row r="1237" spans="2:7" ht="25.5" x14ac:dyDescent="0.2">
      <c r="B1237" s="53" t="s">
        <v>2133</v>
      </c>
      <c r="C1237" s="53" t="s">
        <v>1590</v>
      </c>
      <c r="D1237" s="63">
        <v>1800000</v>
      </c>
      <c r="E1237" s="54"/>
      <c r="F1237" s="52"/>
      <c r="G1237" s="55"/>
    </row>
    <row r="1238" spans="2:7" ht="25.5" x14ac:dyDescent="0.2">
      <c r="B1238" s="53" t="s">
        <v>2133</v>
      </c>
      <c r="C1238" s="53" t="s">
        <v>1590</v>
      </c>
      <c r="D1238" s="63">
        <v>5400000</v>
      </c>
      <c r="E1238" s="54"/>
      <c r="F1238" s="52"/>
      <c r="G1238" s="55"/>
    </row>
    <row r="1239" spans="2:7" ht="25.5" x14ac:dyDescent="0.2">
      <c r="B1239" s="53" t="s">
        <v>2133</v>
      </c>
      <c r="C1239" s="53" t="s">
        <v>1590</v>
      </c>
      <c r="D1239" s="63">
        <v>1800000</v>
      </c>
      <c r="E1239" s="54"/>
      <c r="F1239" s="52"/>
      <c r="G1239" s="55"/>
    </row>
    <row r="1240" spans="2:7" ht="25.5" x14ac:dyDescent="0.2">
      <c r="B1240" s="53" t="s">
        <v>805</v>
      </c>
      <c r="C1240" s="53" t="s">
        <v>780</v>
      </c>
      <c r="D1240" s="63">
        <v>600000</v>
      </c>
      <c r="E1240" s="54"/>
      <c r="F1240" s="52">
        <v>837777</v>
      </c>
      <c r="G1240" s="55"/>
    </row>
    <row r="1241" spans="2:7" ht="25.5" x14ac:dyDescent="0.2">
      <c r="B1241" s="53" t="s">
        <v>805</v>
      </c>
      <c r="C1241" s="53" t="s">
        <v>780</v>
      </c>
      <c r="D1241" s="63">
        <v>600000</v>
      </c>
      <c r="E1241" s="54"/>
      <c r="F1241" s="52">
        <v>837777</v>
      </c>
      <c r="G1241" s="55"/>
    </row>
    <row r="1242" spans="2:7" ht="25.5" x14ac:dyDescent="0.2">
      <c r="B1242" s="53" t="s">
        <v>2134</v>
      </c>
      <c r="C1242" s="53" t="s">
        <v>780</v>
      </c>
      <c r="D1242" s="63">
        <v>503226</v>
      </c>
      <c r="E1242" s="54"/>
      <c r="F1242" s="52">
        <v>104367</v>
      </c>
      <c r="G1242" s="55"/>
    </row>
    <row r="1243" spans="2:7" ht="25.5" x14ac:dyDescent="0.2">
      <c r="B1243" s="53" t="s">
        <v>2134</v>
      </c>
      <c r="C1243" s="53" t="s">
        <v>780</v>
      </c>
      <c r="D1243" s="63">
        <v>1200000</v>
      </c>
      <c r="E1243" s="54"/>
      <c r="F1243" s="52">
        <v>104367</v>
      </c>
      <c r="G1243" s="55"/>
    </row>
    <row r="1244" spans="2:7" ht="25.5" x14ac:dyDescent="0.2">
      <c r="B1244" s="53" t="s">
        <v>805</v>
      </c>
      <c r="C1244" s="53" t="s">
        <v>780</v>
      </c>
      <c r="D1244" s="63">
        <v>600000</v>
      </c>
      <c r="E1244" s="54"/>
      <c r="F1244" s="52">
        <v>837777</v>
      </c>
      <c r="G1244" s="55"/>
    </row>
    <row r="1245" spans="2:7" ht="25.5" x14ac:dyDescent="0.2">
      <c r="B1245" s="53" t="s">
        <v>805</v>
      </c>
      <c r="C1245" s="53" t="s">
        <v>780</v>
      </c>
      <c r="D1245" s="63">
        <v>600000</v>
      </c>
      <c r="E1245" s="54"/>
      <c r="F1245" s="52">
        <v>837777</v>
      </c>
      <c r="G1245" s="55"/>
    </row>
    <row r="1246" spans="2:7" ht="25.5" x14ac:dyDescent="0.2">
      <c r="B1246" s="53" t="s">
        <v>2134</v>
      </c>
      <c r="C1246" s="53" t="s">
        <v>780</v>
      </c>
      <c r="D1246" s="63">
        <v>1200000</v>
      </c>
      <c r="E1246" s="54"/>
      <c r="F1246" s="52">
        <v>104367</v>
      </c>
      <c r="G1246" s="55"/>
    </row>
    <row r="1247" spans="2:7" ht="25.5" x14ac:dyDescent="0.2">
      <c r="B1247" s="53" t="s">
        <v>2134</v>
      </c>
      <c r="C1247" s="53" t="s">
        <v>780</v>
      </c>
      <c r="D1247" s="63">
        <v>1200000</v>
      </c>
      <c r="E1247" s="54"/>
      <c r="F1247" s="52">
        <v>104367</v>
      </c>
      <c r="G1247" s="55"/>
    </row>
    <row r="1248" spans="2:7" ht="25.5" x14ac:dyDescent="0.2">
      <c r="B1248" s="53" t="s">
        <v>805</v>
      </c>
      <c r="C1248" s="53" t="s">
        <v>780</v>
      </c>
      <c r="D1248" s="63">
        <v>600000</v>
      </c>
      <c r="E1248" s="54"/>
      <c r="F1248" s="52">
        <v>837777</v>
      </c>
      <c r="G1248" s="55"/>
    </row>
    <row r="1249" spans="2:7" ht="25.5" x14ac:dyDescent="0.2">
      <c r="B1249" s="53" t="s">
        <v>2134</v>
      </c>
      <c r="C1249" s="53" t="s">
        <v>780</v>
      </c>
      <c r="D1249" s="63">
        <v>1200000</v>
      </c>
      <c r="E1249" s="54"/>
      <c r="F1249" s="52">
        <v>104367</v>
      </c>
      <c r="G1249" s="55"/>
    </row>
    <row r="1250" spans="2:7" ht="25.5" x14ac:dyDescent="0.2">
      <c r="B1250" s="53" t="s">
        <v>805</v>
      </c>
      <c r="C1250" s="53" t="s">
        <v>780</v>
      </c>
      <c r="D1250" s="63">
        <v>600000</v>
      </c>
      <c r="E1250" s="54"/>
      <c r="F1250" s="52">
        <v>837777</v>
      </c>
      <c r="G1250" s="55"/>
    </row>
    <row r="1251" spans="2:7" ht="25.5" x14ac:dyDescent="0.2">
      <c r="B1251" s="53" t="s">
        <v>805</v>
      </c>
      <c r="C1251" s="53" t="s">
        <v>780</v>
      </c>
      <c r="D1251" s="63">
        <v>600000</v>
      </c>
      <c r="E1251" s="54"/>
      <c r="F1251" s="52">
        <v>837777</v>
      </c>
      <c r="G1251" s="55"/>
    </row>
    <row r="1252" spans="2:7" ht="25.5" x14ac:dyDescent="0.2">
      <c r="B1252" s="53" t="s">
        <v>2134</v>
      </c>
      <c r="C1252" s="53" t="s">
        <v>780</v>
      </c>
      <c r="D1252" s="63">
        <v>1200000</v>
      </c>
      <c r="E1252" s="54"/>
      <c r="F1252" s="52">
        <v>104367</v>
      </c>
      <c r="G1252" s="55"/>
    </row>
    <row r="1253" spans="2:7" ht="25.5" x14ac:dyDescent="0.2">
      <c r="B1253" s="53" t="s">
        <v>2134</v>
      </c>
      <c r="C1253" s="53" t="s">
        <v>780</v>
      </c>
      <c r="D1253" s="63">
        <v>1200000</v>
      </c>
      <c r="E1253" s="54"/>
      <c r="F1253" s="52">
        <v>104367</v>
      </c>
      <c r="G1253" s="55"/>
    </row>
    <row r="1254" spans="2:7" ht="25.5" x14ac:dyDescent="0.2">
      <c r="B1254" s="53" t="s">
        <v>805</v>
      </c>
      <c r="C1254" s="53" t="s">
        <v>780</v>
      </c>
      <c r="D1254" s="63">
        <v>600000</v>
      </c>
      <c r="E1254" s="54"/>
      <c r="F1254" s="52">
        <v>837777</v>
      </c>
      <c r="G1254" s="55"/>
    </row>
    <row r="1255" spans="2:7" ht="25.5" x14ac:dyDescent="0.2">
      <c r="B1255" s="53" t="s">
        <v>2135</v>
      </c>
      <c r="C1255" s="53" t="s">
        <v>474</v>
      </c>
      <c r="D1255" s="63">
        <v>1430000</v>
      </c>
      <c r="E1255" s="54"/>
      <c r="F1255" s="52"/>
      <c r="G1255" s="55"/>
    </row>
    <row r="1256" spans="2:7" ht="25.5" x14ac:dyDescent="0.2">
      <c r="B1256" s="53" t="s">
        <v>2135</v>
      </c>
      <c r="C1256" s="53" t="s">
        <v>474</v>
      </c>
      <c r="D1256" s="63">
        <v>1100000</v>
      </c>
      <c r="E1256" s="54"/>
      <c r="F1256" s="52"/>
      <c r="G1256" s="55"/>
    </row>
    <row r="1257" spans="2:7" ht="25.5" x14ac:dyDescent="0.2">
      <c r="B1257" s="53" t="s">
        <v>2135</v>
      </c>
      <c r="C1257" s="53" t="s">
        <v>474</v>
      </c>
      <c r="D1257" s="63">
        <v>1100000</v>
      </c>
      <c r="E1257" s="54"/>
      <c r="F1257" s="52"/>
      <c r="G1257" s="55"/>
    </row>
    <row r="1258" spans="2:7" ht="25.5" x14ac:dyDescent="0.2">
      <c r="B1258" s="53" t="s">
        <v>2135</v>
      </c>
      <c r="C1258" s="53" t="s">
        <v>474</v>
      </c>
      <c r="D1258" s="63">
        <v>1100000</v>
      </c>
      <c r="E1258" s="54"/>
      <c r="F1258" s="52"/>
      <c r="G1258" s="55"/>
    </row>
    <row r="1259" spans="2:7" ht="25.5" x14ac:dyDescent="0.2">
      <c r="B1259" s="53" t="s">
        <v>2135</v>
      </c>
      <c r="C1259" s="53" t="s">
        <v>474</v>
      </c>
      <c r="D1259" s="63">
        <v>1100000</v>
      </c>
      <c r="E1259" s="54"/>
      <c r="F1259" s="52"/>
      <c r="G1259" s="55"/>
    </row>
    <row r="1260" spans="2:7" ht="38.25" x14ac:dyDescent="0.2">
      <c r="B1260" s="53" t="s">
        <v>2136</v>
      </c>
      <c r="C1260" s="53" t="s">
        <v>478</v>
      </c>
      <c r="D1260" s="63">
        <v>9048000</v>
      </c>
      <c r="E1260" s="54"/>
      <c r="F1260" s="52"/>
      <c r="G1260" s="55"/>
    </row>
    <row r="1261" spans="2:7" ht="38.25" x14ac:dyDescent="0.2">
      <c r="B1261" s="53" t="s">
        <v>2136</v>
      </c>
      <c r="C1261" s="53" t="s">
        <v>478</v>
      </c>
      <c r="D1261" s="63">
        <v>12064000</v>
      </c>
      <c r="E1261" s="54"/>
      <c r="F1261" s="52"/>
      <c r="G1261" s="55"/>
    </row>
    <row r="1262" spans="2:7" ht="25.5" x14ac:dyDescent="0.2">
      <c r="B1262" s="53" t="s">
        <v>2137</v>
      </c>
      <c r="C1262" s="53" t="s">
        <v>1457</v>
      </c>
      <c r="D1262" s="63">
        <v>1400000</v>
      </c>
      <c r="E1262" s="54"/>
      <c r="F1262" s="52"/>
      <c r="G1262" s="55"/>
    </row>
    <row r="1263" spans="2:7" ht="25.5" x14ac:dyDescent="0.2">
      <c r="B1263" s="53" t="s">
        <v>2137</v>
      </c>
      <c r="C1263" s="53" t="s">
        <v>1457</v>
      </c>
      <c r="D1263" s="63">
        <v>1400000</v>
      </c>
      <c r="E1263" s="54"/>
      <c r="F1263" s="52"/>
      <c r="G1263" s="55"/>
    </row>
    <row r="1264" spans="2:7" ht="25.5" x14ac:dyDescent="0.2">
      <c r="B1264" s="53" t="s">
        <v>2137</v>
      </c>
      <c r="C1264" s="53" t="s">
        <v>1457</v>
      </c>
      <c r="D1264" s="63">
        <v>1400000</v>
      </c>
      <c r="E1264" s="54"/>
      <c r="F1264" s="52"/>
      <c r="G1264" s="55"/>
    </row>
    <row r="1265" spans="2:7" ht="25.5" x14ac:dyDescent="0.2">
      <c r="B1265" s="53" t="s">
        <v>2137</v>
      </c>
      <c r="C1265" s="53" t="s">
        <v>1457</v>
      </c>
      <c r="D1265" s="63">
        <v>1400000</v>
      </c>
      <c r="E1265" s="54"/>
      <c r="F1265" s="52"/>
      <c r="G1265" s="55"/>
    </row>
    <row r="1266" spans="2:7" ht="25.5" x14ac:dyDescent="0.2">
      <c r="B1266" s="53" t="s">
        <v>2138</v>
      </c>
      <c r="C1266" s="53" t="s">
        <v>1457</v>
      </c>
      <c r="D1266" s="63">
        <v>1400000</v>
      </c>
      <c r="E1266" s="54"/>
      <c r="F1266" s="52"/>
      <c r="G1266" s="55"/>
    </row>
    <row r="1267" spans="2:7" ht="25.5" x14ac:dyDescent="0.2">
      <c r="B1267" s="53" t="s">
        <v>2138</v>
      </c>
      <c r="C1267" s="53" t="s">
        <v>1457</v>
      </c>
      <c r="D1267" s="63">
        <v>1400000</v>
      </c>
      <c r="E1267" s="54"/>
      <c r="F1267" s="52"/>
      <c r="G1267" s="55"/>
    </row>
    <row r="1268" spans="2:7" ht="38.25" x14ac:dyDescent="0.2">
      <c r="B1268" s="53" t="s">
        <v>2122</v>
      </c>
      <c r="C1268" s="53" t="s">
        <v>494</v>
      </c>
      <c r="D1268" s="63">
        <v>2200000</v>
      </c>
      <c r="E1268" s="54"/>
      <c r="F1268" s="52"/>
      <c r="G1268" s="55"/>
    </row>
    <row r="1269" spans="2:7" ht="38.25" x14ac:dyDescent="0.2">
      <c r="B1269" s="53" t="s">
        <v>2122</v>
      </c>
      <c r="C1269" s="53" t="s">
        <v>494</v>
      </c>
      <c r="D1269" s="63">
        <v>2200000</v>
      </c>
      <c r="E1269" s="54"/>
      <c r="F1269" s="52"/>
      <c r="G1269" s="55"/>
    </row>
    <row r="1270" spans="2:7" ht="38.25" x14ac:dyDescent="0.2">
      <c r="B1270" s="53" t="s">
        <v>2122</v>
      </c>
      <c r="C1270" s="53" t="s">
        <v>494</v>
      </c>
      <c r="D1270" s="63">
        <v>2200000</v>
      </c>
      <c r="E1270" s="54"/>
      <c r="F1270" s="52"/>
      <c r="G1270" s="55"/>
    </row>
    <row r="1271" spans="2:7" ht="38.25" x14ac:dyDescent="0.2">
      <c r="B1271" s="53" t="s">
        <v>2122</v>
      </c>
      <c r="C1271" s="53" t="s">
        <v>494</v>
      </c>
      <c r="D1271" s="63">
        <v>2200000</v>
      </c>
      <c r="E1271" s="54"/>
      <c r="F1271" s="52"/>
      <c r="G1271" s="55"/>
    </row>
    <row r="1272" spans="2:7" ht="38.25" x14ac:dyDescent="0.2">
      <c r="B1272" s="53" t="s">
        <v>2122</v>
      </c>
      <c r="C1272" s="53" t="s">
        <v>494</v>
      </c>
      <c r="D1272" s="63">
        <v>2200000</v>
      </c>
      <c r="E1272" s="54"/>
      <c r="F1272" s="52"/>
      <c r="G1272" s="55"/>
    </row>
    <row r="1273" spans="2:7" ht="38.25" x14ac:dyDescent="0.2">
      <c r="B1273" s="53" t="s">
        <v>2122</v>
      </c>
      <c r="C1273" s="53" t="s">
        <v>494</v>
      </c>
      <c r="D1273" s="63">
        <v>2200000</v>
      </c>
      <c r="E1273" s="54"/>
      <c r="F1273" s="52"/>
      <c r="G1273" s="55"/>
    </row>
    <row r="1274" spans="2:7" ht="38.25" x14ac:dyDescent="0.2">
      <c r="B1274" s="53" t="s">
        <v>2122</v>
      </c>
      <c r="C1274" s="53" t="s">
        <v>494</v>
      </c>
      <c r="D1274" s="63">
        <v>2200000</v>
      </c>
      <c r="E1274" s="54"/>
      <c r="F1274" s="52"/>
      <c r="G1274" s="55"/>
    </row>
    <row r="1275" spans="2:7" ht="38.25" x14ac:dyDescent="0.2">
      <c r="B1275" s="53" t="s">
        <v>2122</v>
      </c>
      <c r="C1275" s="53" t="s">
        <v>494</v>
      </c>
      <c r="D1275" s="63">
        <v>2200000</v>
      </c>
      <c r="E1275" s="54"/>
      <c r="F1275" s="52"/>
      <c r="G1275" s="55"/>
    </row>
    <row r="1276" spans="2:7" x14ac:dyDescent="0.2">
      <c r="B1276" s="53" t="s">
        <v>2139</v>
      </c>
      <c r="C1276" s="53" t="s">
        <v>2140</v>
      </c>
      <c r="D1276" s="63">
        <v>888889</v>
      </c>
      <c r="E1276" s="54"/>
      <c r="F1276" s="52"/>
      <c r="G1276" s="55"/>
    </row>
    <row r="1277" spans="2:7" x14ac:dyDescent="0.2">
      <c r="B1277" s="53" t="s">
        <v>2141</v>
      </c>
      <c r="C1277" s="53" t="s">
        <v>2140</v>
      </c>
      <c r="D1277" s="63">
        <v>1777778</v>
      </c>
      <c r="E1277" s="54"/>
      <c r="F1277" s="52"/>
      <c r="G1277" s="55"/>
    </row>
    <row r="1278" spans="2:7" ht="25.5" x14ac:dyDescent="0.2">
      <c r="B1278" s="53" t="s">
        <v>2142</v>
      </c>
      <c r="C1278" s="53" t="s">
        <v>508</v>
      </c>
      <c r="D1278" s="63">
        <v>918000</v>
      </c>
      <c r="E1278" s="54"/>
      <c r="F1278" s="52"/>
      <c r="G1278" s="55"/>
    </row>
    <row r="1279" spans="2:7" ht="25.5" x14ac:dyDescent="0.2">
      <c r="B1279" s="53" t="s">
        <v>2142</v>
      </c>
      <c r="C1279" s="53" t="s">
        <v>508</v>
      </c>
      <c r="D1279" s="63">
        <v>1700000</v>
      </c>
      <c r="E1279" s="54"/>
      <c r="F1279" s="52"/>
      <c r="G1279" s="55"/>
    </row>
    <row r="1280" spans="2:7" ht="25.5" x14ac:dyDescent="0.2">
      <c r="B1280" s="53" t="s">
        <v>2142</v>
      </c>
      <c r="C1280" s="53" t="s">
        <v>508</v>
      </c>
      <c r="D1280" s="63">
        <v>1700000</v>
      </c>
      <c r="E1280" s="54"/>
      <c r="F1280" s="52"/>
      <c r="G1280" s="55"/>
    </row>
    <row r="1281" spans="2:7" ht="25.5" x14ac:dyDescent="0.2">
      <c r="B1281" s="53" t="s">
        <v>2142</v>
      </c>
      <c r="C1281" s="53" t="s">
        <v>508</v>
      </c>
      <c r="D1281" s="63">
        <v>1700000</v>
      </c>
      <c r="E1281" s="54"/>
      <c r="F1281" s="52"/>
      <c r="G1281" s="55"/>
    </row>
    <row r="1282" spans="2:7" ht="25.5" x14ac:dyDescent="0.2">
      <c r="B1282" s="53" t="s">
        <v>2143</v>
      </c>
      <c r="C1282" s="53" t="s">
        <v>508</v>
      </c>
      <c r="D1282" s="63">
        <v>606667</v>
      </c>
      <c r="E1282" s="54"/>
      <c r="F1282" s="52"/>
      <c r="G1282" s="55"/>
    </row>
    <row r="1283" spans="2:7" ht="25.5" x14ac:dyDescent="0.2">
      <c r="B1283" s="53" t="s">
        <v>2143</v>
      </c>
      <c r="C1283" s="53" t="s">
        <v>508</v>
      </c>
      <c r="D1283" s="63">
        <v>1300000</v>
      </c>
      <c r="E1283" s="54"/>
      <c r="F1283" s="52"/>
      <c r="G1283" s="55"/>
    </row>
    <row r="1284" spans="2:7" ht="25.5" x14ac:dyDescent="0.2">
      <c r="B1284" s="53" t="s">
        <v>2143</v>
      </c>
      <c r="C1284" s="53" t="s">
        <v>508</v>
      </c>
      <c r="D1284" s="63">
        <v>1300000</v>
      </c>
      <c r="E1284" s="54"/>
      <c r="F1284" s="52"/>
      <c r="G1284" s="55"/>
    </row>
    <row r="1285" spans="2:7" ht="25.5" x14ac:dyDescent="0.2">
      <c r="B1285" s="53" t="s">
        <v>2142</v>
      </c>
      <c r="C1285" s="53" t="s">
        <v>508</v>
      </c>
      <c r="D1285" s="63">
        <v>102000</v>
      </c>
      <c r="E1285" s="54"/>
      <c r="F1285" s="52"/>
      <c r="G1285" s="55"/>
    </row>
    <row r="1286" spans="2:7" ht="25.5" x14ac:dyDescent="0.2">
      <c r="B1286" s="53" t="s">
        <v>2142</v>
      </c>
      <c r="C1286" s="53" t="s">
        <v>508</v>
      </c>
      <c r="D1286" s="63">
        <v>1700000</v>
      </c>
      <c r="E1286" s="54"/>
      <c r="F1286" s="52"/>
      <c r="G1286" s="55"/>
    </row>
    <row r="1287" spans="2:7" ht="25.5" x14ac:dyDescent="0.2">
      <c r="B1287" s="53" t="s">
        <v>2143</v>
      </c>
      <c r="C1287" s="53" t="s">
        <v>508</v>
      </c>
      <c r="D1287" s="63">
        <v>1300000</v>
      </c>
      <c r="E1287" s="54"/>
      <c r="F1287" s="52"/>
      <c r="G1287" s="55"/>
    </row>
    <row r="1288" spans="2:7" ht="25.5" x14ac:dyDescent="0.2">
      <c r="B1288" s="53" t="s">
        <v>2144</v>
      </c>
      <c r="C1288" s="53" t="s">
        <v>498</v>
      </c>
      <c r="D1288" s="63">
        <v>1600000</v>
      </c>
      <c r="E1288" s="54"/>
      <c r="F1288" s="52"/>
      <c r="G1288" s="55"/>
    </row>
    <row r="1289" spans="2:7" ht="25.5" x14ac:dyDescent="0.2">
      <c r="B1289" s="53" t="s">
        <v>2144</v>
      </c>
      <c r="C1289" s="53" t="s">
        <v>498</v>
      </c>
      <c r="D1289" s="63">
        <v>1600000</v>
      </c>
      <c r="E1289" s="54"/>
      <c r="F1289" s="52"/>
      <c r="G1289" s="55"/>
    </row>
    <row r="1290" spans="2:7" ht="25.5" x14ac:dyDescent="0.2">
      <c r="B1290" s="53" t="s">
        <v>2144</v>
      </c>
      <c r="C1290" s="53" t="s">
        <v>498</v>
      </c>
      <c r="D1290" s="63">
        <v>1600000</v>
      </c>
      <c r="E1290" s="54"/>
      <c r="F1290" s="52"/>
      <c r="G1290" s="55"/>
    </row>
    <row r="1291" spans="2:7" ht="38.25" x14ac:dyDescent="0.2">
      <c r="B1291" s="53" t="s">
        <v>2145</v>
      </c>
      <c r="C1291" s="53" t="s">
        <v>509</v>
      </c>
      <c r="D1291" s="63">
        <v>2000000</v>
      </c>
      <c r="E1291" s="54"/>
      <c r="F1291" s="52"/>
      <c r="G1291" s="55"/>
    </row>
    <row r="1292" spans="2:7" ht="38.25" x14ac:dyDescent="0.2">
      <c r="B1292" s="53" t="s">
        <v>2145</v>
      </c>
      <c r="C1292" s="53" t="s">
        <v>509</v>
      </c>
      <c r="D1292" s="63">
        <v>2000000</v>
      </c>
      <c r="E1292" s="54"/>
      <c r="F1292" s="52"/>
      <c r="G1292" s="55"/>
    </row>
    <row r="1293" spans="2:7" ht="38.25" x14ac:dyDescent="0.2">
      <c r="B1293" s="53" t="s">
        <v>2145</v>
      </c>
      <c r="C1293" s="53" t="s">
        <v>509</v>
      </c>
      <c r="D1293" s="63">
        <v>800000</v>
      </c>
      <c r="E1293" s="54"/>
      <c r="F1293" s="52"/>
      <c r="G1293" s="55"/>
    </row>
    <row r="1294" spans="2:7" ht="38.25" x14ac:dyDescent="0.2">
      <c r="B1294" s="53" t="s">
        <v>2145</v>
      </c>
      <c r="C1294" s="53" t="s">
        <v>509</v>
      </c>
      <c r="D1294" s="63">
        <v>559999</v>
      </c>
      <c r="E1294" s="54"/>
      <c r="F1294" s="52"/>
      <c r="G1294" s="55"/>
    </row>
    <row r="1295" spans="2:7" ht="25.5" x14ac:dyDescent="0.2">
      <c r="B1295" s="53" t="s">
        <v>2146</v>
      </c>
      <c r="C1295" s="53" t="s">
        <v>520</v>
      </c>
      <c r="D1295" s="63">
        <v>3064710</v>
      </c>
      <c r="E1295" s="54"/>
      <c r="F1295" s="52"/>
      <c r="G1295" s="55"/>
    </row>
    <row r="1296" spans="2:7" ht="25.5" x14ac:dyDescent="0.2">
      <c r="B1296" s="53" t="s">
        <v>2146</v>
      </c>
      <c r="C1296" s="53" t="s">
        <v>520</v>
      </c>
      <c r="D1296" s="63">
        <v>1021570</v>
      </c>
      <c r="E1296" s="54"/>
      <c r="F1296" s="52"/>
      <c r="G1296" s="55"/>
    </row>
    <row r="1297" spans="2:7" ht="38.25" x14ac:dyDescent="0.2">
      <c r="B1297" s="53" t="s">
        <v>2147</v>
      </c>
      <c r="C1297" s="53" t="s">
        <v>514</v>
      </c>
      <c r="D1297" s="63">
        <v>1500000</v>
      </c>
      <c r="E1297" s="54"/>
      <c r="F1297" s="52"/>
      <c r="G1297" s="55"/>
    </row>
    <row r="1298" spans="2:7" ht="38.25" x14ac:dyDescent="0.2">
      <c r="B1298" s="53" t="s">
        <v>2147</v>
      </c>
      <c r="C1298" s="53" t="s">
        <v>514</v>
      </c>
      <c r="D1298" s="63">
        <v>1500000</v>
      </c>
      <c r="E1298" s="54"/>
      <c r="F1298" s="52"/>
      <c r="G1298" s="55"/>
    </row>
    <row r="1299" spans="2:7" ht="38.25" x14ac:dyDescent="0.2">
      <c r="B1299" s="53" t="s">
        <v>2147</v>
      </c>
      <c r="C1299" s="53" t="s">
        <v>514</v>
      </c>
      <c r="D1299" s="63">
        <v>1500000</v>
      </c>
      <c r="E1299" s="54"/>
      <c r="F1299" s="52"/>
      <c r="G1299" s="55"/>
    </row>
    <row r="1300" spans="2:7" ht="38.25" x14ac:dyDescent="0.2">
      <c r="B1300" s="53" t="s">
        <v>2147</v>
      </c>
      <c r="C1300" s="53" t="s">
        <v>514</v>
      </c>
      <c r="D1300" s="63">
        <v>1500000</v>
      </c>
      <c r="E1300" s="54"/>
      <c r="F1300" s="52"/>
      <c r="G1300" s="55"/>
    </row>
    <row r="1301" spans="2:7" ht="38.25" x14ac:dyDescent="0.2">
      <c r="B1301" s="53" t="s">
        <v>2147</v>
      </c>
      <c r="C1301" s="53" t="s">
        <v>514</v>
      </c>
      <c r="D1301" s="63">
        <v>1500000</v>
      </c>
      <c r="E1301" s="54"/>
      <c r="F1301" s="52"/>
      <c r="G1301" s="55"/>
    </row>
    <row r="1302" spans="2:7" ht="38.25" x14ac:dyDescent="0.2">
      <c r="B1302" s="53" t="s">
        <v>2147</v>
      </c>
      <c r="C1302" s="53" t="s">
        <v>514</v>
      </c>
      <c r="D1302" s="63">
        <v>1500000</v>
      </c>
      <c r="E1302" s="54"/>
      <c r="F1302" s="52"/>
      <c r="G1302" s="55"/>
    </row>
    <row r="1303" spans="2:7" ht="25.5" x14ac:dyDescent="0.2">
      <c r="B1303" s="53" t="s">
        <v>2148</v>
      </c>
      <c r="C1303" s="53" t="s">
        <v>2149</v>
      </c>
      <c r="D1303" s="63">
        <v>2000000</v>
      </c>
      <c r="E1303" s="54"/>
      <c r="F1303" s="52">
        <v>667</v>
      </c>
      <c r="G1303" s="55"/>
    </row>
    <row r="1304" spans="2:7" ht="25.5" x14ac:dyDescent="0.2">
      <c r="B1304" s="53" t="s">
        <v>2148</v>
      </c>
      <c r="C1304" s="53" t="s">
        <v>2149</v>
      </c>
      <c r="D1304" s="63">
        <v>2000000</v>
      </c>
      <c r="E1304" s="54"/>
      <c r="F1304" s="52">
        <v>667</v>
      </c>
      <c r="G1304" s="55"/>
    </row>
    <row r="1305" spans="2:7" ht="25.5" x14ac:dyDescent="0.2">
      <c r="B1305" s="53" t="s">
        <v>2148</v>
      </c>
      <c r="C1305" s="53" t="s">
        <v>2149</v>
      </c>
      <c r="D1305" s="63">
        <v>2000000</v>
      </c>
      <c r="E1305" s="54"/>
      <c r="F1305" s="52">
        <v>667</v>
      </c>
      <c r="G1305" s="55"/>
    </row>
    <row r="1306" spans="2:7" ht="25.5" x14ac:dyDescent="0.2">
      <c r="B1306" s="53" t="s">
        <v>2148</v>
      </c>
      <c r="C1306" s="53" t="s">
        <v>2149</v>
      </c>
      <c r="D1306" s="63">
        <v>2000000</v>
      </c>
      <c r="E1306" s="54"/>
      <c r="F1306" s="52">
        <v>667</v>
      </c>
      <c r="G1306" s="55"/>
    </row>
    <row r="1307" spans="2:7" ht="38.25" x14ac:dyDescent="0.2">
      <c r="B1307" s="53" t="s">
        <v>2150</v>
      </c>
      <c r="C1307" s="53" t="s">
        <v>519</v>
      </c>
      <c r="D1307" s="63">
        <v>1500000</v>
      </c>
      <c r="E1307" s="54"/>
      <c r="F1307" s="52"/>
      <c r="G1307" s="55"/>
    </row>
    <row r="1308" spans="2:7" ht="38.25" x14ac:dyDescent="0.2">
      <c r="B1308" s="53" t="s">
        <v>2150</v>
      </c>
      <c r="C1308" s="53" t="s">
        <v>519</v>
      </c>
      <c r="D1308" s="63">
        <v>1500000</v>
      </c>
      <c r="E1308" s="54"/>
      <c r="F1308" s="52"/>
      <c r="G1308" s="55"/>
    </row>
    <row r="1309" spans="2:7" ht="38.25" x14ac:dyDescent="0.2">
      <c r="B1309" s="53" t="s">
        <v>2150</v>
      </c>
      <c r="C1309" s="53" t="s">
        <v>519</v>
      </c>
      <c r="D1309" s="63">
        <v>1500000</v>
      </c>
      <c r="E1309" s="54"/>
      <c r="F1309" s="52"/>
      <c r="G1309" s="55"/>
    </row>
    <row r="1310" spans="2:7" ht="38.25" x14ac:dyDescent="0.2">
      <c r="B1310" s="53" t="s">
        <v>2150</v>
      </c>
      <c r="C1310" s="53" t="s">
        <v>519</v>
      </c>
      <c r="D1310" s="63">
        <v>1500000</v>
      </c>
      <c r="E1310" s="54"/>
      <c r="F1310" s="52"/>
      <c r="G1310" s="55"/>
    </row>
    <row r="1311" spans="2:7" ht="38.25" x14ac:dyDescent="0.2">
      <c r="B1311" s="53" t="s">
        <v>2150</v>
      </c>
      <c r="C1311" s="53" t="s">
        <v>519</v>
      </c>
      <c r="D1311" s="63">
        <v>1500000</v>
      </c>
      <c r="E1311" s="54"/>
      <c r="F1311" s="52"/>
      <c r="G1311" s="55"/>
    </row>
    <row r="1312" spans="2:7" ht="25.5" x14ac:dyDescent="0.2">
      <c r="B1312" s="53" t="s">
        <v>2151</v>
      </c>
      <c r="C1312" s="53" t="s">
        <v>471</v>
      </c>
      <c r="D1312" s="63">
        <v>559999</v>
      </c>
      <c r="E1312" s="54"/>
      <c r="F1312" s="52"/>
      <c r="G1312" s="55"/>
    </row>
    <row r="1313" spans="2:7" ht="25.5" x14ac:dyDescent="0.2">
      <c r="B1313" s="53" t="s">
        <v>2151</v>
      </c>
      <c r="C1313" s="53" t="s">
        <v>471</v>
      </c>
      <c r="D1313" s="63">
        <v>1400000</v>
      </c>
      <c r="E1313" s="54"/>
      <c r="F1313" s="52"/>
      <c r="G1313" s="55"/>
    </row>
    <row r="1314" spans="2:7" ht="25.5" x14ac:dyDescent="0.2">
      <c r="B1314" s="53" t="s">
        <v>2151</v>
      </c>
      <c r="C1314" s="53" t="s">
        <v>471</v>
      </c>
      <c r="D1314" s="63">
        <v>1400000</v>
      </c>
      <c r="E1314" s="54"/>
      <c r="F1314" s="52"/>
      <c r="G1314" s="55"/>
    </row>
    <row r="1315" spans="2:7" ht="25.5" x14ac:dyDescent="0.2">
      <c r="B1315" s="53" t="s">
        <v>2151</v>
      </c>
      <c r="C1315" s="53" t="s">
        <v>471</v>
      </c>
      <c r="D1315" s="63">
        <v>1400000</v>
      </c>
      <c r="E1315" s="54"/>
      <c r="F1315" s="52"/>
      <c r="G1315" s="55"/>
    </row>
    <row r="1316" spans="2:7" ht="25.5" x14ac:dyDescent="0.2">
      <c r="B1316" s="53" t="s">
        <v>2129</v>
      </c>
      <c r="C1316" s="53" t="s">
        <v>2152</v>
      </c>
      <c r="D1316" s="63">
        <v>4200000</v>
      </c>
      <c r="E1316" s="54">
        <v>0</v>
      </c>
      <c r="F1316" s="52">
        <v>658077</v>
      </c>
      <c r="G1316" s="55"/>
    </row>
    <row r="1317" spans="2:7" ht="25.5" x14ac:dyDescent="0.2">
      <c r="B1317" s="53" t="s">
        <v>2153</v>
      </c>
      <c r="C1317" s="53" t="s">
        <v>1521</v>
      </c>
      <c r="D1317" s="63">
        <v>1500000</v>
      </c>
      <c r="E1317" s="54"/>
      <c r="F1317" s="52"/>
      <c r="G1317" s="55"/>
    </row>
    <row r="1318" spans="2:7" ht="25.5" x14ac:dyDescent="0.2">
      <c r="B1318" s="53" t="s">
        <v>2154</v>
      </c>
      <c r="C1318" s="53" t="s">
        <v>1521</v>
      </c>
      <c r="D1318" s="63">
        <v>1500000</v>
      </c>
      <c r="E1318" s="54"/>
      <c r="F1318" s="52"/>
      <c r="G1318" s="55"/>
    </row>
    <row r="1319" spans="2:7" ht="25.5" x14ac:dyDescent="0.2">
      <c r="B1319" s="53" t="s">
        <v>2153</v>
      </c>
      <c r="C1319" s="53" t="s">
        <v>1521</v>
      </c>
      <c r="D1319" s="63">
        <v>1500000</v>
      </c>
      <c r="E1319" s="54"/>
      <c r="F1319" s="52"/>
      <c r="G1319" s="55"/>
    </row>
    <row r="1320" spans="2:7" ht="25.5" x14ac:dyDescent="0.2">
      <c r="B1320" s="53" t="s">
        <v>2154</v>
      </c>
      <c r="C1320" s="53" t="s">
        <v>1521</v>
      </c>
      <c r="D1320" s="63">
        <v>1500000</v>
      </c>
      <c r="E1320" s="54"/>
      <c r="F1320" s="52"/>
      <c r="G1320" s="55"/>
    </row>
    <row r="1321" spans="2:7" ht="25.5" x14ac:dyDescent="0.2">
      <c r="B1321" s="53" t="s">
        <v>2155</v>
      </c>
      <c r="C1321" s="53" t="s">
        <v>1469</v>
      </c>
      <c r="D1321" s="63">
        <v>1500000</v>
      </c>
      <c r="E1321" s="54"/>
      <c r="F1321" s="52"/>
      <c r="G1321" s="55"/>
    </row>
    <row r="1322" spans="2:7" ht="25.5" x14ac:dyDescent="0.2">
      <c r="B1322" s="53" t="s">
        <v>2156</v>
      </c>
      <c r="C1322" s="53" t="s">
        <v>1469</v>
      </c>
      <c r="D1322" s="63">
        <v>2800000</v>
      </c>
      <c r="E1322" s="54"/>
      <c r="F1322" s="52"/>
      <c r="G1322" s="55"/>
    </row>
    <row r="1323" spans="2:7" ht="25.5" x14ac:dyDescent="0.2">
      <c r="B1323" s="53" t="s">
        <v>2157</v>
      </c>
      <c r="C1323" s="53" t="s">
        <v>1633</v>
      </c>
      <c r="D1323" s="63">
        <v>19000000</v>
      </c>
      <c r="E1323" s="54"/>
      <c r="F1323" s="52"/>
      <c r="G1323" s="55"/>
    </row>
    <row r="1324" spans="2:7" ht="25.5" x14ac:dyDescent="0.2">
      <c r="B1324" s="53" t="s">
        <v>2157</v>
      </c>
      <c r="C1324" s="53" t="s">
        <v>1633</v>
      </c>
      <c r="D1324" s="63">
        <v>19000000</v>
      </c>
      <c r="E1324" s="54"/>
      <c r="F1324" s="52"/>
      <c r="G1324" s="55"/>
    </row>
    <row r="1325" spans="2:7" ht="25.5" x14ac:dyDescent="0.2">
      <c r="B1325" s="53" t="s">
        <v>2158</v>
      </c>
      <c r="C1325" s="53" t="s">
        <v>1624</v>
      </c>
      <c r="D1325" s="63">
        <v>350000</v>
      </c>
      <c r="E1325" s="54"/>
      <c r="F1325" s="52"/>
      <c r="G1325" s="55"/>
    </row>
    <row r="1326" spans="2:7" ht="25.5" x14ac:dyDescent="0.2">
      <c r="B1326" s="53" t="s">
        <v>2158</v>
      </c>
      <c r="C1326" s="53" t="s">
        <v>1624</v>
      </c>
      <c r="D1326" s="63">
        <v>1500000</v>
      </c>
      <c r="E1326" s="54"/>
      <c r="F1326" s="52"/>
      <c r="G1326" s="55"/>
    </row>
    <row r="1327" spans="2:7" ht="25.5" x14ac:dyDescent="0.2">
      <c r="B1327" s="53" t="s">
        <v>2158</v>
      </c>
      <c r="C1327" s="53" t="s">
        <v>1624</v>
      </c>
      <c r="D1327" s="63">
        <v>1500000</v>
      </c>
      <c r="E1327" s="54"/>
      <c r="F1327" s="52"/>
      <c r="G1327" s="55"/>
    </row>
    <row r="1328" spans="2:7" ht="25.5" x14ac:dyDescent="0.2">
      <c r="B1328" s="53" t="s">
        <v>2158</v>
      </c>
      <c r="C1328" s="53" t="s">
        <v>1624</v>
      </c>
      <c r="D1328" s="63">
        <v>1500000</v>
      </c>
      <c r="E1328" s="54"/>
      <c r="F1328" s="52"/>
      <c r="G1328" s="55"/>
    </row>
    <row r="1329" spans="2:7" ht="25.5" x14ac:dyDescent="0.2">
      <c r="B1329" s="53" t="s">
        <v>2158</v>
      </c>
      <c r="C1329" s="53" t="s">
        <v>1624</v>
      </c>
      <c r="D1329" s="63">
        <v>1500000</v>
      </c>
      <c r="E1329" s="54"/>
      <c r="F1329" s="52"/>
      <c r="G1329" s="55"/>
    </row>
    <row r="1330" spans="2:7" ht="25.5" x14ac:dyDescent="0.2">
      <c r="B1330" s="53" t="s">
        <v>2159</v>
      </c>
      <c r="C1330" s="53" t="s">
        <v>1625</v>
      </c>
      <c r="D1330" s="63">
        <v>1333333</v>
      </c>
      <c r="E1330" s="54"/>
      <c r="F1330" s="52"/>
      <c r="G1330" s="55"/>
    </row>
    <row r="1331" spans="2:7" ht="25.5" x14ac:dyDescent="0.2">
      <c r="B1331" s="53" t="s">
        <v>2159</v>
      </c>
      <c r="C1331" s="53" t="s">
        <v>1625</v>
      </c>
      <c r="D1331" s="63">
        <v>1600000</v>
      </c>
      <c r="E1331" s="54"/>
      <c r="F1331" s="52"/>
      <c r="G1331" s="55"/>
    </row>
    <row r="1332" spans="2:7" ht="25.5" x14ac:dyDescent="0.2">
      <c r="B1332" s="53" t="s">
        <v>2159</v>
      </c>
      <c r="C1332" s="53" t="s">
        <v>1625</v>
      </c>
      <c r="D1332" s="63">
        <v>1600000</v>
      </c>
      <c r="E1332" s="54"/>
      <c r="F1332" s="52"/>
      <c r="G1332" s="55"/>
    </row>
    <row r="1333" spans="2:7" ht="25.5" x14ac:dyDescent="0.2">
      <c r="B1333" s="53" t="s">
        <v>2159</v>
      </c>
      <c r="C1333" s="53" t="s">
        <v>1625</v>
      </c>
      <c r="D1333" s="63">
        <v>1600000</v>
      </c>
      <c r="E1333" s="54"/>
      <c r="F1333" s="52"/>
      <c r="G1333" s="55"/>
    </row>
    <row r="1334" spans="2:7" ht="25.5" x14ac:dyDescent="0.2">
      <c r="B1334" s="53" t="s">
        <v>2159</v>
      </c>
      <c r="C1334" s="53" t="s">
        <v>1625</v>
      </c>
      <c r="D1334" s="63">
        <v>1600000</v>
      </c>
      <c r="E1334" s="54"/>
      <c r="F1334" s="52"/>
      <c r="G1334" s="55"/>
    </row>
    <row r="1335" spans="2:7" ht="25.5" x14ac:dyDescent="0.2">
      <c r="B1335" s="53" t="s">
        <v>2160</v>
      </c>
      <c r="C1335" s="53" t="s">
        <v>1626</v>
      </c>
      <c r="D1335" s="63">
        <v>1454545</v>
      </c>
      <c r="E1335" s="54"/>
      <c r="F1335" s="52"/>
      <c r="G1335" s="55"/>
    </row>
    <row r="1336" spans="2:7" ht="25.5" x14ac:dyDescent="0.2">
      <c r="B1336" s="53" t="s">
        <v>2160</v>
      </c>
      <c r="C1336" s="53" t="s">
        <v>1626</v>
      </c>
      <c r="D1336" s="63">
        <v>1600000</v>
      </c>
      <c r="E1336" s="54"/>
      <c r="F1336" s="52"/>
      <c r="G1336" s="55"/>
    </row>
    <row r="1337" spans="2:7" ht="25.5" x14ac:dyDescent="0.2">
      <c r="B1337" s="53" t="s">
        <v>2160</v>
      </c>
      <c r="C1337" s="53" t="s">
        <v>1626</v>
      </c>
      <c r="D1337" s="63">
        <v>1600000</v>
      </c>
      <c r="E1337" s="54"/>
      <c r="F1337" s="52"/>
      <c r="G1337" s="55"/>
    </row>
    <row r="1338" spans="2:7" ht="25.5" x14ac:dyDescent="0.2">
      <c r="B1338" s="53" t="s">
        <v>2160</v>
      </c>
      <c r="C1338" s="53" t="s">
        <v>1626</v>
      </c>
      <c r="D1338" s="63">
        <v>1600000</v>
      </c>
      <c r="E1338" s="54"/>
      <c r="F1338" s="52"/>
      <c r="G1338" s="55"/>
    </row>
    <row r="1339" spans="2:7" ht="25.5" x14ac:dyDescent="0.2">
      <c r="B1339" s="53" t="s">
        <v>2160</v>
      </c>
      <c r="C1339" s="53" t="s">
        <v>1626</v>
      </c>
      <c r="D1339" s="63">
        <v>1600000</v>
      </c>
      <c r="E1339" s="54"/>
      <c r="F1339" s="52"/>
      <c r="G1339" s="55"/>
    </row>
    <row r="1340" spans="2:7" ht="25.5" x14ac:dyDescent="0.2">
      <c r="B1340" s="53" t="s">
        <v>2161</v>
      </c>
      <c r="C1340" s="53" t="s">
        <v>789</v>
      </c>
      <c r="D1340" s="63">
        <v>1600000</v>
      </c>
      <c r="E1340" s="54"/>
      <c r="F1340" s="52"/>
      <c r="G1340" s="55"/>
    </row>
    <row r="1341" spans="2:7" ht="25.5" x14ac:dyDescent="0.2">
      <c r="B1341" s="53" t="s">
        <v>2161</v>
      </c>
      <c r="C1341" s="53" t="s">
        <v>789</v>
      </c>
      <c r="D1341" s="63">
        <v>1600000</v>
      </c>
      <c r="E1341" s="54"/>
      <c r="F1341" s="52"/>
      <c r="G1341" s="55"/>
    </row>
    <row r="1342" spans="2:7" ht="25.5" x14ac:dyDescent="0.2">
      <c r="B1342" s="53" t="s">
        <v>2162</v>
      </c>
      <c r="C1342" s="53" t="s">
        <v>548</v>
      </c>
      <c r="D1342" s="63">
        <v>1600000</v>
      </c>
      <c r="E1342" s="54"/>
      <c r="F1342" s="52"/>
      <c r="G1342" s="55"/>
    </row>
    <row r="1343" spans="2:7" ht="25.5" x14ac:dyDescent="0.2">
      <c r="B1343" s="53" t="s">
        <v>2162</v>
      </c>
      <c r="C1343" s="53" t="s">
        <v>548</v>
      </c>
      <c r="D1343" s="63">
        <v>1600000</v>
      </c>
      <c r="E1343" s="54"/>
      <c r="F1343" s="52"/>
      <c r="G1343" s="55"/>
    </row>
    <row r="1344" spans="2:7" ht="25.5" x14ac:dyDescent="0.2">
      <c r="B1344" s="53" t="s">
        <v>2162</v>
      </c>
      <c r="C1344" s="53" t="s">
        <v>548</v>
      </c>
      <c r="D1344" s="63">
        <v>1600000</v>
      </c>
      <c r="E1344" s="54"/>
      <c r="F1344" s="52"/>
      <c r="G1344" s="55"/>
    </row>
    <row r="1345" spans="2:7" ht="25.5" x14ac:dyDescent="0.2">
      <c r="B1345" s="53" t="s">
        <v>2162</v>
      </c>
      <c r="C1345" s="53" t="s">
        <v>548</v>
      </c>
      <c r="D1345" s="63">
        <v>1600000</v>
      </c>
      <c r="E1345" s="54"/>
      <c r="F1345" s="52"/>
      <c r="G1345" s="55"/>
    </row>
    <row r="1346" spans="2:7" ht="25.5" x14ac:dyDescent="0.2">
      <c r="B1346" s="53" t="s">
        <v>2162</v>
      </c>
      <c r="C1346" s="53" t="s">
        <v>548</v>
      </c>
      <c r="D1346" s="63">
        <v>1600000</v>
      </c>
      <c r="E1346" s="54"/>
      <c r="F1346" s="52"/>
      <c r="G1346" s="55"/>
    </row>
    <row r="1347" spans="2:7" ht="25.5" x14ac:dyDescent="0.2">
      <c r="B1347" s="53" t="s">
        <v>2163</v>
      </c>
      <c r="C1347" s="53" t="s">
        <v>547</v>
      </c>
      <c r="D1347" s="63">
        <v>1800000</v>
      </c>
      <c r="E1347" s="54"/>
      <c r="F1347" s="52"/>
      <c r="G1347" s="55"/>
    </row>
    <row r="1348" spans="2:7" ht="25.5" x14ac:dyDescent="0.2">
      <c r="B1348" s="53" t="s">
        <v>2163</v>
      </c>
      <c r="C1348" s="53" t="s">
        <v>547</v>
      </c>
      <c r="D1348" s="63">
        <v>1800000</v>
      </c>
      <c r="E1348" s="54"/>
      <c r="F1348" s="52"/>
      <c r="G1348" s="55"/>
    </row>
    <row r="1349" spans="2:7" ht="25.5" x14ac:dyDescent="0.2">
      <c r="B1349" s="53" t="s">
        <v>2163</v>
      </c>
      <c r="C1349" s="53" t="s">
        <v>547</v>
      </c>
      <c r="D1349" s="63">
        <v>1800000</v>
      </c>
      <c r="E1349" s="54"/>
      <c r="F1349" s="52"/>
      <c r="G1349" s="55"/>
    </row>
    <row r="1350" spans="2:7" ht="25.5" x14ac:dyDescent="0.2">
      <c r="B1350" s="53" t="s">
        <v>2163</v>
      </c>
      <c r="C1350" s="53" t="s">
        <v>547</v>
      </c>
      <c r="D1350" s="63">
        <v>1800000</v>
      </c>
      <c r="E1350" s="54"/>
      <c r="F1350" s="52"/>
      <c r="G1350" s="55"/>
    </row>
    <row r="1351" spans="2:7" ht="25.5" x14ac:dyDescent="0.2">
      <c r="B1351" s="53" t="s">
        <v>2164</v>
      </c>
      <c r="C1351" s="53" t="s">
        <v>2165</v>
      </c>
      <c r="D1351" s="63">
        <v>1300000</v>
      </c>
      <c r="E1351" s="54"/>
      <c r="F1351" s="52"/>
      <c r="G1351" s="55"/>
    </row>
    <row r="1352" spans="2:7" ht="25.5" x14ac:dyDescent="0.2">
      <c r="B1352" s="53" t="s">
        <v>2166</v>
      </c>
      <c r="C1352" s="53" t="s">
        <v>2165</v>
      </c>
      <c r="D1352" s="63">
        <v>1700000</v>
      </c>
      <c r="E1352" s="54"/>
      <c r="F1352" s="52"/>
      <c r="G1352" s="55"/>
    </row>
    <row r="1353" spans="2:7" ht="25.5" x14ac:dyDescent="0.2">
      <c r="B1353" s="53" t="s">
        <v>2166</v>
      </c>
      <c r="C1353" s="53" t="s">
        <v>2165</v>
      </c>
      <c r="D1353" s="63">
        <v>1700000</v>
      </c>
      <c r="E1353" s="54"/>
      <c r="F1353" s="52"/>
      <c r="G1353" s="55"/>
    </row>
    <row r="1354" spans="2:7" ht="25.5" x14ac:dyDescent="0.2">
      <c r="B1354" s="53" t="s">
        <v>2164</v>
      </c>
      <c r="C1354" s="53" t="s">
        <v>2165</v>
      </c>
      <c r="D1354" s="63">
        <v>1300000</v>
      </c>
      <c r="E1354" s="54"/>
      <c r="F1354" s="52"/>
      <c r="G1354" s="55"/>
    </row>
    <row r="1355" spans="2:7" ht="25.5" x14ac:dyDescent="0.2">
      <c r="B1355" s="53" t="s">
        <v>2167</v>
      </c>
      <c r="C1355" s="53" t="s">
        <v>2165</v>
      </c>
      <c r="D1355" s="63">
        <v>666669</v>
      </c>
      <c r="E1355" s="54"/>
      <c r="F1355" s="52"/>
      <c r="G1355" s="55"/>
    </row>
    <row r="1356" spans="2:7" ht="25.5" x14ac:dyDescent="0.2">
      <c r="B1356" s="53" t="s">
        <v>2166</v>
      </c>
      <c r="C1356" s="53" t="s">
        <v>2165</v>
      </c>
      <c r="D1356" s="63">
        <v>1700000</v>
      </c>
      <c r="E1356" s="54"/>
      <c r="F1356" s="52"/>
      <c r="G1356" s="55"/>
    </row>
    <row r="1357" spans="2:7" ht="25.5" x14ac:dyDescent="0.2">
      <c r="B1357" s="53" t="s">
        <v>2164</v>
      </c>
      <c r="C1357" s="53" t="s">
        <v>2165</v>
      </c>
      <c r="D1357" s="63">
        <v>1300000</v>
      </c>
      <c r="E1357" s="54"/>
      <c r="F1357" s="52"/>
      <c r="G1357" s="55"/>
    </row>
    <row r="1358" spans="2:7" ht="25.5" x14ac:dyDescent="0.2">
      <c r="B1358" s="53" t="s">
        <v>2168</v>
      </c>
      <c r="C1358" s="53" t="s">
        <v>2165</v>
      </c>
      <c r="D1358" s="63">
        <v>1246666</v>
      </c>
      <c r="E1358" s="54"/>
      <c r="F1358" s="52"/>
      <c r="G1358" s="55"/>
    </row>
    <row r="1359" spans="2:7" ht="25.5" x14ac:dyDescent="0.2">
      <c r="B1359" s="53" t="s">
        <v>2164</v>
      </c>
      <c r="C1359" s="53" t="s">
        <v>2165</v>
      </c>
      <c r="D1359" s="63">
        <v>1300000</v>
      </c>
      <c r="E1359" s="54"/>
      <c r="F1359" s="52"/>
      <c r="G1359" s="55"/>
    </row>
    <row r="1360" spans="2:7" ht="25.5" x14ac:dyDescent="0.2">
      <c r="B1360" s="53" t="s">
        <v>2168</v>
      </c>
      <c r="C1360" s="53" t="s">
        <v>2165</v>
      </c>
      <c r="D1360" s="63">
        <v>1700000</v>
      </c>
      <c r="E1360" s="54"/>
      <c r="F1360" s="52"/>
      <c r="G1360" s="55"/>
    </row>
    <row r="1361" spans="2:7" ht="25.5" x14ac:dyDescent="0.2">
      <c r="B1361" s="53" t="s">
        <v>2167</v>
      </c>
      <c r="C1361" s="53" t="s">
        <v>2165</v>
      </c>
      <c r="D1361" s="63">
        <v>1333333</v>
      </c>
      <c r="E1361" s="54"/>
      <c r="F1361" s="52"/>
      <c r="G1361" s="55"/>
    </row>
    <row r="1362" spans="2:7" x14ac:dyDescent="0.2">
      <c r="B1362" s="53" t="s">
        <v>807</v>
      </c>
      <c r="C1362" s="53" t="s">
        <v>1674</v>
      </c>
      <c r="D1362" s="63">
        <v>6705000</v>
      </c>
      <c r="E1362" s="54"/>
      <c r="F1362" s="52"/>
      <c r="G1362" s="55"/>
    </row>
    <row r="1363" spans="2:7" x14ac:dyDescent="0.2">
      <c r="B1363" s="53" t="s">
        <v>807</v>
      </c>
      <c r="C1363" s="53" t="s">
        <v>1674</v>
      </c>
      <c r="D1363" s="63">
        <v>5535075</v>
      </c>
      <c r="E1363" s="54"/>
      <c r="F1363" s="52"/>
      <c r="G1363" s="55"/>
    </row>
    <row r="1364" spans="2:7" ht="25.5" x14ac:dyDescent="0.2">
      <c r="B1364" s="53" t="s">
        <v>806</v>
      </c>
      <c r="C1364" s="53" t="s">
        <v>791</v>
      </c>
      <c r="D1364" s="63">
        <v>7400000</v>
      </c>
      <c r="E1364" s="54"/>
      <c r="F1364" s="52"/>
      <c r="G1364" s="55"/>
    </row>
    <row r="1365" spans="2:7" ht="25.5" x14ac:dyDescent="0.2">
      <c r="B1365" s="53" t="s">
        <v>806</v>
      </c>
      <c r="C1365" s="53" t="s">
        <v>791</v>
      </c>
      <c r="D1365" s="63">
        <v>48600000</v>
      </c>
      <c r="E1365" s="54"/>
      <c r="F1365" s="52"/>
      <c r="G1365" s="55"/>
    </row>
    <row r="1366" spans="2:7" ht="25.5" x14ac:dyDescent="0.2">
      <c r="B1366" s="53" t="s">
        <v>2169</v>
      </c>
      <c r="C1366" s="53" t="s">
        <v>1686</v>
      </c>
      <c r="D1366" s="63">
        <v>31971000</v>
      </c>
      <c r="E1366" s="54"/>
      <c r="F1366" s="52"/>
      <c r="G1366" s="55"/>
    </row>
    <row r="1367" spans="2:7" ht="25.5" x14ac:dyDescent="0.2">
      <c r="B1367" s="53" t="s">
        <v>806</v>
      </c>
      <c r="C1367" s="53" t="s">
        <v>2170</v>
      </c>
      <c r="D1367" s="63">
        <v>46960000</v>
      </c>
      <c r="E1367" s="54"/>
      <c r="F1367" s="52"/>
      <c r="G1367" s="55"/>
    </row>
    <row r="1368" spans="2:7" ht="25.5" x14ac:dyDescent="0.2">
      <c r="B1368" s="53" t="s">
        <v>806</v>
      </c>
      <c r="C1368" s="53" t="s">
        <v>2171</v>
      </c>
      <c r="D1368" s="63">
        <v>46760000</v>
      </c>
      <c r="E1368" s="54"/>
      <c r="F1368" s="52"/>
      <c r="G1368" s="55"/>
    </row>
    <row r="1369" spans="2:7" ht="25.5" x14ac:dyDescent="0.2">
      <c r="B1369" s="53" t="s">
        <v>806</v>
      </c>
      <c r="C1369" s="53" t="s">
        <v>2172</v>
      </c>
      <c r="D1369" s="63">
        <v>63000000</v>
      </c>
      <c r="E1369" s="54"/>
      <c r="F1369" s="52"/>
      <c r="G1369" s="55"/>
    </row>
    <row r="1370" spans="2:7" ht="25.5" x14ac:dyDescent="0.2">
      <c r="B1370" s="53" t="s">
        <v>2173</v>
      </c>
      <c r="C1370" s="53" t="s">
        <v>2174</v>
      </c>
      <c r="D1370" s="63">
        <v>1600000</v>
      </c>
      <c r="E1370" s="54"/>
      <c r="F1370" s="52"/>
      <c r="G1370" s="55"/>
    </row>
    <row r="1371" spans="2:7" ht="25.5" x14ac:dyDescent="0.2">
      <c r="B1371" s="53" t="s">
        <v>2175</v>
      </c>
      <c r="C1371" s="53" t="s">
        <v>2174</v>
      </c>
      <c r="D1371" s="63">
        <v>1600000</v>
      </c>
      <c r="E1371" s="54"/>
      <c r="F1371" s="52"/>
      <c r="G1371" s="55"/>
    </row>
    <row r="1372" spans="2:7" ht="25.5" x14ac:dyDescent="0.2">
      <c r="B1372" s="53" t="s">
        <v>2176</v>
      </c>
      <c r="C1372" s="53" t="s">
        <v>2174</v>
      </c>
      <c r="D1372" s="63">
        <v>1000000</v>
      </c>
      <c r="E1372" s="54"/>
      <c r="F1372" s="52"/>
      <c r="G1372" s="55"/>
    </row>
    <row r="1373" spans="2:7" ht="25.5" x14ac:dyDescent="0.2">
      <c r="B1373" s="53" t="s">
        <v>2177</v>
      </c>
      <c r="C1373" s="53" t="s">
        <v>2174</v>
      </c>
      <c r="D1373" s="63">
        <v>1000000</v>
      </c>
      <c r="E1373" s="54"/>
      <c r="F1373" s="52"/>
      <c r="G1373" s="55"/>
    </row>
    <row r="1374" spans="2:7" ht="25.5" x14ac:dyDescent="0.2">
      <c r="B1374" s="53" t="s">
        <v>2178</v>
      </c>
      <c r="C1374" s="53" t="s">
        <v>2174</v>
      </c>
      <c r="D1374" s="63">
        <v>1000000</v>
      </c>
      <c r="E1374" s="54"/>
      <c r="F1374" s="52"/>
      <c r="G1374" s="55"/>
    </row>
    <row r="1375" spans="2:7" ht="25.5" x14ac:dyDescent="0.2">
      <c r="B1375" s="53" t="s">
        <v>2177</v>
      </c>
      <c r="C1375" s="53" t="s">
        <v>2174</v>
      </c>
      <c r="D1375" s="63">
        <v>1000000</v>
      </c>
      <c r="E1375" s="54"/>
      <c r="F1375" s="52"/>
      <c r="G1375" s="55"/>
    </row>
    <row r="1376" spans="2:7" ht="25.5" x14ac:dyDescent="0.2">
      <c r="B1376" s="53" t="s">
        <v>2173</v>
      </c>
      <c r="C1376" s="53" t="s">
        <v>2174</v>
      </c>
      <c r="D1376" s="63">
        <v>1600000</v>
      </c>
      <c r="E1376" s="54"/>
      <c r="F1376" s="52"/>
      <c r="G1376" s="55"/>
    </row>
    <row r="1377" spans="2:7" ht="25.5" x14ac:dyDescent="0.2">
      <c r="B1377" s="53" t="s">
        <v>2176</v>
      </c>
      <c r="C1377" s="53" t="s">
        <v>2174</v>
      </c>
      <c r="D1377" s="63">
        <v>1000000</v>
      </c>
      <c r="E1377" s="54"/>
      <c r="F1377" s="52"/>
      <c r="G1377" s="55"/>
    </row>
    <row r="1378" spans="2:7" ht="25.5" x14ac:dyDescent="0.2">
      <c r="B1378" s="53" t="s">
        <v>2178</v>
      </c>
      <c r="C1378" s="53" t="s">
        <v>2174</v>
      </c>
      <c r="D1378" s="63">
        <v>1000000</v>
      </c>
      <c r="E1378" s="54"/>
      <c r="F1378" s="52"/>
      <c r="G1378" s="55"/>
    </row>
    <row r="1379" spans="2:7" ht="25.5" x14ac:dyDescent="0.2">
      <c r="B1379" s="53" t="s">
        <v>2175</v>
      </c>
      <c r="C1379" s="53" t="s">
        <v>2174</v>
      </c>
      <c r="D1379" s="63">
        <v>1300000</v>
      </c>
      <c r="E1379" s="54"/>
      <c r="F1379" s="52"/>
      <c r="G1379" s="55"/>
    </row>
    <row r="1380" spans="2:7" ht="25.5" x14ac:dyDescent="0.2">
      <c r="B1380" s="53" t="s">
        <v>807</v>
      </c>
      <c r="C1380" s="53" t="s">
        <v>792</v>
      </c>
      <c r="D1380" s="63">
        <v>11169286</v>
      </c>
      <c r="E1380" s="54"/>
      <c r="F1380" s="52"/>
      <c r="G1380" s="55"/>
    </row>
    <row r="1381" spans="2:7" ht="25.5" x14ac:dyDescent="0.2">
      <c r="B1381" s="53" t="s">
        <v>807</v>
      </c>
      <c r="C1381" s="53" t="s">
        <v>792</v>
      </c>
      <c r="D1381" s="63">
        <v>21750714</v>
      </c>
      <c r="E1381" s="54"/>
      <c r="F1381" s="52"/>
      <c r="G1381" s="55"/>
    </row>
    <row r="1382" spans="2:7" ht="25.5" x14ac:dyDescent="0.2">
      <c r="B1382" s="53" t="s">
        <v>2179</v>
      </c>
      <c r="C1382" s="53" t="s">
        <v>1679</v>
      </c>
      <c r="D1382" s="63">
        <v>1512292</v>
      </c>
      <c r="E1382" s="54">
        <v>5028</v>
      </c>
      <c r="F1382" s="52"/>
      <c r="G1382" s="55"/>
    </row>
    <row r="1383" spans="2:7" ht="25.5" x14ac:dyDescent="0.2">
      <c r="B1383" s="53" t="s">
        <v>2179</v>
      </c>
      <c r="C1383" s="53" t="s">
        <v>1679</v>
      </c>
      <c r="D1383" s="63">
        <v>11296508</v>
      </c>
      <c r="E1383" s="54">
        <v>5028</v>
      </c>
      <c r="F1383" s="52"/>
      <c r="G1383" s="55"/>
    </row>
    <row r="1384" spans="2:7" x14ac:dyDescent="0.2">
      <c r="B1384" s="53" t="s">
        <v>2180</v>
      </c>
      <c r="C1384" s="53" t="s">
        <v>1682</v>
      </c>
      <c r="D1384" s="63">
        <v>2600000</v>
      </c>
      <c r="E1384" s="54"/>
      <c r="F1384" s="52"/>
      <c r="G1384" s="55"/>
    </row>
    <row r="1385" spans="2:7" ht="25.5" x14ac:dyDescent="0.2">
      <c r="B1385" s="53" t="s">
        <v>2181</v>
      </c>
      <c r="C1385" s="53" t="s">
        <v>1667</v>
      </c>
      <c r="D1385" s="63">
        <v>9794000</v>
      </c>
      <c r="E1385" s="54"/>
      <c r="F1385" s="52"/>
      <c r="G1385" s="55"/>
    </row>
    <row r="1386" spans="2:7" ht="38.25" x14ac:dyDescent="0.2">
      <c r="B1386" s="53" t="s">
        <v>1939</v>
      </c>
      <c r="C1386" s="53" t="s">
        <v>2182</v>
      </c>
      <c r="D1386" s="63">
        <v>400000</v>
      </c>
      <c r="E1386" s="54"/>
      <c r="F1386" s="52"/>
      <c r="G1386" s="55"/>
    </row>
    <row r="1387" spans="2:7" ht="38.25" x14ac:dyDescent="0.2">
      <c r="B1387" s="53" t="s">
        <v>2183</v>
      </c>
      <c r="C1387" s="53" t="s">
        <v>2182</v>
      </c>
      <c r="D1387" s="63">
        <v>259259</v>
      </c>
      <c r="E1387" s="54"/>
      <c r="F1387" s="52"/>
      <c r="G1387" s="55"/>
    </row>
    <row r="1388" spans="2:7" ht="38.25" x14ac:dyDescent="0.2">
      <c r="B1388" s="53" t="s">
        <v>1939</v>
      </c>
      <c r="C1388" s="53" t="s">
        <v>2182</v>
      </c>
      <c r="D1388" s="63">
        <v>1200000</v>
      </c>
      <c r="E1388" s="54"/>
      <c r="F1388" s="52"/>
      <c r="G1388" s="55"/>
    </row>
    <row r="1389" spans="2:7" ht="38.25" x14ac:dyDescent="0.2">
      <c r="B1389" s="53" t="s">
        <v>2183</v>
      </c>
      <c r="C1389" s="53" t="s">
        <v>2182</v>
      </c>
      <c r="D1389" s="63">
        <v>777778</v>
      </c>
      <c r="E1389" s="54"/>
      <c r="F1389" s="52"/>
      <c r="G1389" s="55"/>
    </row>
    <row r="1390" spans="2:7" ht="38.25" x14ac:dyDescent="0.2">
      <c r="B1390" s="53" t="s">
        <v>1939</v>
      </c>
      <c r="C1390" s="53" t="s">
        <v>2182</v>
      </c>
      <c r="D1390" s="63">
        <v>1200000</v>
      </c>
      <c r="E1390" s="54"/>
      <c r="F1390" s="52"/>
      <c r="G1390" s="55"/>
    </row>
    <row r="1391" spans="2:7" ht="25.5" x14ac:dyDescent="0.2">
      <c r="B1391" s="53" t="s">
        <v>2184</v>
      </c>
      <c r="C1391" s="53" t="s">
        <v>598</v>
      </c>
      <c r="D1391" s="63">
        <v>1400000</v>
      </c>
      <c r="E1391" s="54"/>
      <c r="F1391" s="52"/>
      <c r="G1391" s="55"/>
    </row>
    <row r="1392" spans="2:7" ht="25.5" x14ac:dyDescent="0.2">
      <c r="B1392" s="53" t="s">
        <v>2184</v>
      </c>
      <c r="C1392" s="53" t="s">
        <v>598</v>
      </c>
      <c r="D1392" s="63">
        <v>933320</v>
      </c>
      <c r="E1392" s="54"/>
      <c r="F1392" s="52"/>
      <c r="G1392" s="55"/>
    </row>
    <row r="1393" spans="2:7" ht="25.5" x14ac:dyDescent="0.2">
      <c r="B1393" s="53" t="s">
        <v>2184</v>
      </c>
      <c r="C1393" s="53" t="s">
        <v>598</v>
      </c>
      <c r="D1393" s="63">
        <v>1400000</v>
      </c>
      <c r="E1393" s="54"/>
      <c r="F1393" s="52"/>
      <c r="G1393" s="55"/>
    </row>
    <row r="1394" spans="2:7" ht="25.5" x14ac:dyDescent="0.2">
      <c r="B1394" s="53" t="s">
        <v>2184</v>
      </c>
      <c r="C1394" s="53" t="s">
        <v>598</v>
      </c>
      <c r="D1394" s="63">
        <v>1400000</v>
      </c>
      <c r="E1394" s="54"/>
      <c r="F1394" s="52"/>
      <c r="G1394" s="55"/>
    </row>
    <row r="1395" spans="2:7" ht="25.5" x14ac:dyDescent="0.2">
      <c r="B1395" s="53" t="s">
        <v>2184</v>
      </c>
      <c r="C1395" s="53" t="s">
        <v>598</v>
      </c>
      <c r="D1395" s="63">
        <v>1400000</v>
      </c>
      <c r="E1395" s="54"/>
      <c r="F1395" s="52"/>
      <c r="G1395" s="55"/>
    </row>
    <row r="1396" spans="2:7" ht="25.5" x14ac:dyDescent="0.2">
      <c r="B1396" s="53" t="s">
        <v>2185</v>
      </c>
      <c r="C1396" s="53" t="s">
        <v>795</v>
      </c>
      <c r="D1396" s="63">
        <v>1400000</v>
      </c>
      <c r="E1396" s="54"/>
      <c r="F1396" s="52"/>
      <c r="G1396" s="55"/>
    </row>
    <row r="1397" spans="2:7" ht="25.5" x14ac:dyDescent="0.2">
      <c r="B1397" s="53" t="s">
        <v>2185</v>
      </c>
      <c r="C1397" s="53" t="s">
        <v>795</v>
      </c>
      <c r="D1397" s="63">
        <v>1400000</v>
      </c>
      <c r="E1397" s="54"/>
      <c r="F1397" s="52"/>
      <c r="G1397" s="55"/>
    </row>
    <row r="1398" spans="2:7" ht="25.5" x14ac:dyDescent="0.2">
      <c r="B1398" s="53" t="s">
        <v>2184</v>
      </c>
      <c r="C1398" s="53" t="s">
        <v>795</v>
      </c>
      <c r="D1398" s="63">
        <v>1400000</v>
      </c>
      <c r="E1398" s="54"/>
      <c r="F1398" s="52"/>
      <c r="G1398" s="55"/>
    </row>
    <row r="1399" spans="2:7" ht="25.5" x14ac:dyDescent="0.2">
      <c r="B1399" s="53" t="s">
        <v>2186</v>
      </c>
      <c r="C1399" s="53" t="s">
        <v>795</v>
      </c>
      <c r="D1399" s="63">
        <v>1400000</v>
      </c>
      <c r="E1399" s="54"/>
      <c r="F1399" s="52"/>
      <c r="G1399" s="55"/>
    </row>
    <row r="1400" spans="2:7" ht="25.5" x14ac:dyDescent="0.2">
      <c r="B1400" s="53" t="s">
        <v>2187</v>
      </c>
      <c r="C1400" s="53" t="s">
        <v>1652</v>
      </c>
      <c r="D1400" s="63">
        <v>1500000</v>
      </c>
      <c r="E1400" s="54"/>
      <c r="F1400" s="52"/>
      <c r="G1400" s="55"/>
    </row>
    <row r="1401" spans="2:7" ht="25.5" x14ac:dyDescent="0.2">
      <c r="B1401" s="53" t="s">
        <v>2188</v>
      </c>
      <c r="C1401" s="53" t="s">
        <v>1652</v>
      </c>
      <c r="D1401" s="63">
        <v>1400000</v>
      </c>
      <c r="E1401" s="54"/>
      <c r="F1401" s="52"/>
      <c r="G1401" s="55"/>
    </row>
    <row r="1402" spans="2:7" ht="25.5" x14ac:dyDescent="0.2">
      <c r="B1402" s="53" t="s">
        <v>2188</v>
      </c>
      <c r="C1402" s="53" t="s">
        <v>1652</v>
      </c>
      <c r="D1402" s="63">
        <v>1400000</v>
      </c>
      <c r="E1402" s="54"/>
      <c r="F1402" s="52"/>
      <c r="G1402" s="55"/>
    </row>
    <row r="1403" spans="2:7" ht="25.5" x14ac:dyDescent="0.2">
      <c r="B1403" s="53" t="s">
        <v>2187</v>
      </c>
      <c r="C1403" s="53" t="s">
        <v>1652</v>
      </c>
      <c r="D1403" s="63">
        <v>1500000</v>
      </c>
      <c r="E1403" s="54"/>
      <c r="F1403" s="52"/>
      <c r="G1403" s="55"/>
    </row>
    <row r="1404" spans="2:7" ht="25.5" x14ac:dyDescent="0.2">
      <c r="B1404" s="53" t="s">
        <v>2187</v>
      </c>
      <c r="C1404" s="53" t="s">
        <v>1652</v>
      </c>
      <c r="D1404" s="63">
        <v>1500000</v>
      </c>
      <c r="E1404" s="54"/>
      <c r="F1404" s="52"/>
      <c r="G1404" s="55"/>
    </row>
    <row r="1405" spans="2:7" ht="25.5" x14ac:dyDescent="0.2">
      <c r="B1405" s="53" t="s">
        <v>2188</v>
      </c>
      <c r="C1405" s="53" t="s">
        <v>1652</v>
      </c>
      <c r="D1405" s="63">
        <v>1400000</v>
      </c>
      <c r="E1405" s="54"/>
      <c r="F1405" s="52"/>
      <c r="G1405" s="55"/>
    </row>
    <row r="1406" spans="2:7" ht="25.5" x14ac:dyDescent="0.2">
      <c r="B1406" s="53" t="s">
        <v>2187</v>
      </c>
      <c r="C1406" s="53" t="s">
        <v>1652</v>
      </c>
      <c r="D1406" s="63">
        <v>1500000</v>
      </c>
      <c r="E1406" s="54"/>
      <c r="F1406" s="52"/>
      <c r="G1406" s="55"/>
    </row>
    <row r="1407" spans="2:7" ht="25.5" x14ac:dyDescent="0.2">
      <c r="B1407" s="53" t="s">
        <v>2188</v>
      </c>
      <c r="C1407" s="53" t="s">
        <v>1652</v>
      </c>
      <c r="D1407" s="63">
        <v>1400000</v>
      </c>
      <c r="E1407" s="54"/>
      <c r="F1407" s="52"/>
      <c r="G1407" s="55"/>
    </row>
    <row r="1408" spans="2:7" ht="25.5" x14ac:dyDescent="0.2">
      <c r="B1408" s="53" t="s">
        <v>2189</v>
      </c>
      <c r="C1408" s="53" t="s">
        <v>2190</v>
      </c>
      <c r="D1408" s="63">
        <v>1600000</v>
      </c>
      <c r="E1408" s="54"/>
      <c r="F1408" s="52"/>
      <c r="G1408" s="55"/>
    </row>
    <row r="1409" spans="2:7" ht="25.5" x14ac:dyDescent="0.2">
      <c r="B1409" s="53" t="s">
        <v>2189</v>
      </c>
      <c r="C1409" s="53" t="s">
        <v>2190</v>
      </c>
      <c r="D1409" s="63">
        <v>1600000</v>
      </c>
      <c r="E1409" s="54"/>
      <c r="F1409" s="52"/>
      <c r="G1409" s="55"/>
    </row>
    <row r="1410" spans="2:7" ht="25.5" x14ac:dyDescent="0.2">
      <c r="B1410" s="53" t="s">
        <v>2189</v>
      </c>
      <c r="C1410" s="53" t="s">
        <v>2190</v>
      </c>
      <c r="D1410" s="63">
        <v>1600000</v>
      </c>
      <c r="E1410" s="54"/>
      <c r="F1410" s="52"/>
      <c r="G1410" s="55"/>
    </row>
    <row r="1411" spans="2:7" ht="25.5" x14ac:dyDescent="0.2">
      <c r="B1411" s="53" t="s">
        <v>2189</v>
      </c>
      <c r="C1411" s="53" t="s">
        <v>2190</v>
      </c>
      <c r="D1411" s="63">
        <v>1600000</v>
      </c>
      <c r="E1411" s="54"/>
      <c r="F1411" s="52"/>
      <c r="G1411" s="55"/>
    </row>
    <row r="1412" spans="2:7" ht="25.5" x14ac:dyDescent="0.2">
      <c r="B1412" s="53" t="s">
        <v>2191</v>
      </c>
      <c r="C1412" s="53" t="s">
        <v>2190</v>
      </c>
      <c r="D1412" s="63">
        <v>1600000</v>
      </c>
      <c r="E1412" s="54"/>
      <c r="F1412" s="52"/>
      <c r="G1412" s="55"/>
    </row>
    <row r="1413" spans="2:7" ht="25.5" x14ac:dyDescent="0.2">
      <c r="B1413" s="53" t="s">
        <v>2191</v>
      </c>
      <c r="C1413" s="53" t="s">
        <v>2190</v>
      </c>
      <c r="D1413" s="63">
        <v>1600000</v>
      </c>
      <c r="E1413" s="54"/>
      <c r="F1413" s="52"/>
      <c r="G1413" s="55"/>
    </row>
    <row r="1414" spans="2:7" ht="25.5" x14ac:dyDescent="0.2">
      <c r="B1414" s="53" t="s">
        <v>2191</v>
      </c>
      <c r="C1414" s="53" t="s">
        <v>2190</v>
      </c>
      <c r="D1414" s="63">
        <v>1600000</v>
      </c>
      <c r="E1414" s="54"/>
      <c r="F1414" s="52"/>
      <c r="G1414" s="55"/>
    </row>
    <row r="1415" spans="2:7" ht="25.5" x14ac:dyDescent="0.2">
      <c r="B1415" s="53" t="s">
        <v>2191</v>
      </c>
      <c r="C1415" s="53" t="s">
        <v>2190</v>
      </c>
      <c r="D1415" s="63">
        <v>1600000</v>
      </c>
      <c r="E1415" s="54"/>
      <c r="F1415" s="52"/>
      <c r="G1415" s="55"/>
    </row>
    <row r="1416" spans="2:7" ht="25.5" x14ac:dyDescent="0.2">
      <c r="B1416" s="53" t="s">
        <v>2191</v>
      </c>
      <c r="C1416" s="53" t="s">
        <v>2190</v>
      </c>
      <c r="D1416" s="63">
        <v>1600000</v>
      </c>
      <c r="E1416" s="54"/>
      <c r="F1416" s="52"/>
      <c r="G1416" s="55"/>
    </row>
    <row r="1417" spans="2:7" ht="25.5" x14ac:dyDescent="0.2">
      <c r="B1417" s="53" t="s">
        <v>2191</v>
      </c>
      <c r="C1417" s="53" t="s">
        <v>2190</v>
      </c>
      <c r="D1417" s="63">
        <v>1600000</v>
      </c>
      <c r="E1417" s="54"/>
      <c r="F1417" s="52"/>
      <c r="G1417" s="55"/>
    </row>
    <row r="1418" spans="2:7" ht="25.5" x14ac:dyDescent="0.2">
      <c r="B1418" s="53" t="s">
        <v>2189</v>
      </c>
      <c r="C1418" s="53" t="s">
        <v>2190</v>
      </c>
      <c r="D1418" s="63">
        <v>1600000</v>
      </c>
      <c r="E1418" s="54"/>
      <c r="F1418" s="52"/>
      <c r="G1418" s="55"/>
    </row>
    <row r="1419" spans="2:7" ht="25.5" x14ac:dyDescent="0.2">
      <c r="B1419" s="53" t="s">
        <v>2189</v>
      </c>
      <c r="C1419" s="53" t="s">
        <v>2190</v>
      </c>
      <c r="D1419" s="63">
        <v>1600000</v>
      </c>
      <c r="E1419" s="54"/>
      <c r="F1419" s="52"/>
      <c r="G1419" s="55"/>
    </row>
    <row r="1420" spans="2:7" ht="25.5" x14ac:dyDescent="0.2">
      <c r="B1420" s="53" t="s">
        <v>2192</v>
      </c>
      <c r="C1420" s="53" t="s">
        <v>605</v>
      </c>
      <c r="D1420" s="63">
        <v>1300000</v>
      </c>
      <c r="E1420" s="54"/>
      <c r="F1420" s="52"/>
      <c r="G1420" s="55"/>
    </row>
    <row r="1421" spans="2:7" ht="25.5" x14ac:dyDescent="0.2">
      <c r="B1421" s="53" t="s">
        <v>2192</v>
      </c>
      <c r="C1421" s="53" t="s">
        <v>605</v>
      </c>
      <c r="D1421" s="63">
        <v>1300000</v>
      </c>
      <c r="E1421" s="54"/>
      <c r="F1421" s="52"/>
      <c r="G1421" s="55"/>
    </row>
    <row r="1422" spans="2:7" ht="25.5" x14ac:dyDescent="0.2">
      <c r="B1422" s="53" t="s">
        <v>2192</v>
      </c>
      <c r="C1422" s="53" t="s">
        <v>605</v>
      </c>
      <c r="D1422" s="63">
        <v>1300000</v>
      </c>
      <c r="E1422" s="54"/>
      <c r="F1422" s="52"/>
      <c r="G1422" s="55"/>
    </row>
    <row r="1423" spans="2:7" ht="25.5" x14ac:dyDescent="0.2">
      <c r="B1423" s="53" t="s">
        <v>2192</v>
      </c>
      <c r="C1423" s="53" t="s">
        <v>605</v>
      </c>
      <c r="D1423" s="63">
        <v>1300000</v>
      </c>
      <c r="E1423" s="54"/>
      <c r="F1423" s="52"/>
      <c r="G1423" s="55"/>
    </row>
    <row r="1424" spans="2:7" ht="25.5" x14ac:dyDescent="0.2">
      <c r="B1424" s="53" t="s">
        <v>2192</v>
      </c>
      <c r="C1424" s="53" t="s">
        <v>605</v>
      </c>
      <c r="D1424" s="63">
        <v>1300000</v>
      </c>
      <c r="E1424" s="54"/>
      <c r="F1424" s="52"/>
      <c r="G1424" s="55"/>
    </row>
    <row r="1425" spans="2:7" ht="25.5" x14ac:dyDescent="0.2">
      <c r="B1425" s="53" t="s">
        <v>2192</v>
      </c>
      <c r="C1425" s="53" t="s">
        <v>605</v>
      </c>
      <c r="D1425" s="63">
        <v>1300000</v>
      </c>
      <c r="E1425" s="54"/>
      <c r="F1425" s="52"/>
      <c r="G1425" s="55"/>
    </row>
    <row r="1426" spans="2:7" ht="25.5" x14ac:dyDescent="0.2">
      <c r="B1426" s="53" t="s">
        <v>2192</v>
      </c>
      <c r="C1426" s="53" t="s">
        <v>605</v>
      </c>
      <c r="D1426" s="63">
        <v>1300000</v>
      </c>
      <c r="E1426" s="54"/>
      <c r="F1426" s="52"/>
      <c r="G1426" s="55"/>
    </row>
    <row r="1427" spans="2:7" ht="25.5" x14ac:dyDescent="0.2">
      <c r="B1427" s="53" t="s">
        <v>2193</v>
      </c>
      <c r="C1427" s="53" t="s">
        <v>794</v>
      </c>
      <c r="D1427" s="63">
        <v>6666666</v>
      </c>
      <c r="E1427" s="54"/>
      <c r="F1427" s="52"/>
      <c r="G1427" s="55"/>
    </row>
    <row r="1428" spans="2:7" ht="25.5" x14ac:dyDescent="0.2">
      <c r="B1428" s="53" t="s">
        <v>2194</v>
      </c>
      <c r="C1428" s="53" t="s">
        <v>794</v>
      </c>
      <c r="D1428" s="63">
        <v>5083332</v>
      </c>
      <c r="E1428" s="54"/>
      <c r="F1428" s="52"/>
      <c r="G1428" s="55"/>
    </row>
    <row r="1429" spans="2:7" ht="25.5" x14ac:dyDescent="0.2">
      <c r="B1429" s="53" t="s">
        <v>2195</v>
      </c>
      <c r="C1429" s="53" t="s">
        <v>796</v>
      </c>
      <c r="D1429" s="63">
        <v>550000</v>
      </c>
      <c r="E1429" s="54"/>
      <c r="F1429" s="52"/>
      <c r="G1429" s="55"/>
    </row>
    <row r="1430" spans="2:7" ht="25.5" x14ac:dyDescent="0.2">
      <c r="B1430" s="53" t="s">
        <v>2195</v>
      </c>
      <c r="C1430" s="53" t="s">
        <v>796</v>
      </c>
      <c r="D1430" s="63">
        <v>1100000</v>
      </c>
      <c r="E1430" s="54"/>
      <c r="F1430" s="52"/>
      <c r="G1430" s="55"/>
    </row>
    <row r="1431" spans="2:7" ht="25.5" x14ac:dyDescent="0.2">
      <c r="B1431" s="53" t="s">
        <v>2195</v>
      </c>
      <c r="C1431" s="53" t="s">
        <v>796</v>
      </c>
      <c r="D1431" s="63">
        <v>1100000</v>
      </c>
      <c r="E1431" s="54"/>
      <c r="F1431" s="52"/>
      <c r="G1431" s="55"/>
    </row>
    <row r="1432" spans="2:7" ht="25.5" x14ac:dyDescent="0.2">
      <c r="B1432" s="53" t="s">
        <v>2196</v>
      </c>
      <c r="C1432" s="53" t="s">
        <v>610</v>
      </c>
      <c r="D1432" s="63">
        <v>1100000</v>
      </c>
      <c r="E1432" s="54"/>
      <c r="F1432" s="52"/>
      <c r="G1432" s="55"/>
    </row>
    <row r="1433" spans="2:7" ht="25.5" x14ac:dyDescent="0.2">
      <c r="B1433" s="53" t="s">
        <v>2196</v>
      </c>
      <c r="C1433" s="53" t="s">
        <v>610</v>
      </c>
      <c r="D1433" s="63">
        <v>1100000</v>
      </c>
      <c r="E1433" s="54"/>
      <c r="F1433" s="52"/>
      <c r="G1433" s="55"/>
    </row>
    <row r="1434" spans="2:7" ht="25.5" x14ac:dyDescent="0.2">
      <c r="B1434" s="53" t="s">
        <v>2196</v>
      </c>
      <c r="C1434" s="53" t="s">
        <v>610</v>
      </c>
      <c r="D1434" s="63">
        <v>1100000</v>
      </c>
      <c r="E1434" s="54"/>
      <c r="F1434" s="52"/>
      <c r="G1434" s="55"/>
    </row>
    <row r="1435" spans="2:7" ht="25.5" x14ac:dyDescent="0.2">
      <c r="B1435" s="53" t="s">
        <v>2196</v>
      </c>
      <c r="C1435" s="53" t="s">
        <v>610</v>
      </c>
      <c r="D1435" s="63">
        <v>1100000</v>
      </c>
      <c r="E1435" s="54"/>
      <c r="F1435" s="52"/>
      <c r="G1435" s="55"/>
    </row>
    <row r="1436" spans="2:7" ht="25.5" x14ac:dyDescent="0.2">
      <c r="B1436" s="53" t="s">
        <v>2196</v>
      </c>
      <c r="C1436" s="53" t="s">
        <v>610</v>
      </c>
      <c r="D1436" s="63">
        <v>1100000</v>
      </c>
      <c r="E1436" s="54"/>
      <c r="F1436" s="52"/>
      <c r="G1436" s="55"/>
    </row>
    <row r="1437" spans="2:7" ht="25.5" x14ac:dyDescent="0.2">
      <c r="B1437" s="53" t="s">
        <v>2197</v>
      </c>
      <c r="C1437" s="53" t="s">
        <v>1699</v>
      </c>
      <c r="D1437" s="63">
        <v>1653750</v>
      </c>
      <c r="E1437" s="54"/>
      <c r="F1437" s="52"/>
      <c r="G1437" s="55"/>
    </row>
    <row r="1438" spans="2:7" ht="25.5" x14ac:dyDescent="0.2">
      <c r="B1438" s="53" t="s">
        <v>2198</v>
      </c>
      <c r="C1438" s="53" t="s">
        <v>1699</v>
      </c>
      <c r="D1438" s="63">
        <v>882000</v>
      </c>
      <c r="E1438" s="54"/>
      <c r="F1438" s="52"/>
      <c r="G1438" s="55"/>
    </row>
    <row r="1439" spans="2:7" ht="25.5" x14ac:dyDescent="0.2">
      <c r="B1439" s="53" t="s">
        <v>2199</v>
      </c>
      <c r="C1439" s="53" t="s">
        <v>1699</v>
      </c>
      <c r="D1439" s="63">
        <v>1102500</v>
      </c>
      <c r="E1439" s="54"/>
      <c r="F1439" s="52"/>
      <c r="G1439" s="55"/>
    </row>
    <row r="1440" spans="2:7" ht="25.5" x14ac:dyDescent="0.2">
      <c r="B1440" s="53" t="s">
        <v>2199</v>
      </c>
      <c r="C1440" s="53" t="s">
        <v>1699</v>
      </c>
      <c r="D1440" s="63">
        <v>1102500</v>
      </c>
      <c r="E1440" s="54"/>
      <c r="F1440" s="52"/>
      <c r="G1440" s="55"/>
    </row>
    <row r="1441" spans="2:7" ht="25.5" x14ac:dyDescent="0.2">
      <c r="B1441" s="53" t="s">
        <v>2197</v>
      </c>
      <c r="C1441" s="53" t="s">
        <v>1699</v>
      </c>
      <c r="D1441" s="63">
        <v>1653750</v>
      </c>
      <c r="E1441" s="54"/>
      <c r="F1441" s="52"/>
      <c r="G1441" s="55"/>
    </row>
    <row r="1442" spans="2:7" ht="25.5" x14ac:dyDescent="0.2">
      <c r="B1442" s="53" t="s">
        <v>2198</v>
      </c>
      <c r="C1442" s="53" t="s">
        <v>1699</v>
      </c>
      <c r="D1442" s="63">
        <v>1653750</v>
      </c>
      <c r="E1442" s="54"/>
      <c r="F1442" s="52"/>
      <c r="G1442" s="55"/>
    </row>
    <row r="1443" spans="2:7" ht="25.5" x14ac:dyDescent="0.2">
      <c r="B1443" s="53" t="s">
        <v>2197</v>
      </c>
      <c r="C1443" s="53" t="s">
        <v>1699</v>
      </c>
      <c r="D1443" s="63">
        <v>1653750</v>
      </c>
      <c r="E1443" s="54"/>
      <c r="F1443" s="52"/>
      <c r="G1443" s="55"/>
    </row>
    <row r="1444" spans="2:7" ht="25.5" x14ac:dyDescent="0.2">
      <c r="B1444" s="53" t="s">
        <v>2198</v>
      </c>
      <c r="C1444" s="53" t="s">
        <v>1699</v>
      </c>
      <c r="D1444" s="63">
        <v>1653750</v>
      </c>
      <c r="E1444" s="54"/>
      <c r="F1444" s="52"/>
      <c r="G1444" s="55"/>
    </row>
    <row r="1445" spans="2:7" ht="25.5" x14ac:dyDescent="0.2">
      <c r="B1445" s="53" t="s">
        <v>2200</v>
      </c>
      <c r="C1445" s="53" t="s">
        <v>1699</v>
      </c>
      <c r="D1445" s="63">
        <v>1102500</v>
      </c>
      <c r="E1445" s="54"/>
      <c r="F1445" s="52"/>
      <c r="G1445" s="55"/>
    </row>
    <row r="1446" spans="2:7" ht="25.5" x14ac:dyDescent="0.2">
      <c r="B1446" s="53" t="s">
        <v>2201</v>
      </c>
      <c r="C1446" s="53" t="s">
        <v>1692</v>
      </c>
      <c r="D1446" s="63">
        <v>1800000</v>
      </c>
      <c r="E1446" s="54"/>
      <c r="F1446" s="52"/>
      <c r="G1446" s="55"/>
    </row>
    <row r="1447" spans="2:7" ht="25.5" x14ac:dyDescent="0.2">
      <c r="B1447" s="53" t="s">
        <v>2202</v>
      </c>
      <c r="C1447" s="53" t="s">
        <v>1692</v>
      </c>
      <c r="D1447" s="63">
        <v>1660000</v>
      </c>
      <c r="E1447" s="54"/>
      <c r="F1447" s="52"/>
      <c r="G1447" s="55"/>
    </row>
    <row r="1448" spans="2:7" ht="25.5" x14ac:dyDescent="0.2">
      <c r="B1448" s="53" t="s">
        <v>2203</v>
      </c>
      <c r="C1448" s="53" t="s">
        <v>1692</v>
      </c>
      <c r="D1448" s="63">
        <v>200997</v>
      </c>
      <c r="E1448" s="54"/>
      <c r="F1448" s="52"/>
      <c r="G1448" s="55"/>
    </row>
    <row r="1449" spans="2:7" ht="25.5" x14ac:dyDescent="0.2">
      <c r="B1449" s="53" t="s">
        <v>2204</v>
      </c>
      <c r="C1449" s="53" t="s">
        <v>1692</v>
      </c>
      <c r="D1449" s="63">
        <v>1100000</v>
      </c>
      <c r="E1449" s="54"/>
      <c r="F1449" s="52"/>
      <c r="G1449" s="55"/>
    </row>
    <row r="1450" spans="2:7" ht="25.5" x14ac:dyDescent="0.2">
      <c r="B1450" s="53" t="s">
        <v>2201</v>
      </c>
      <c r="C1450" s="53" t="s">
        <v>1692</v>
      </c>
      <c r="D1450" s="63">
        <v>1800000</v>
      </c>
      <c r="E1450" s="54"/>
      <c r="F1450" s="52"/>
      <c r="G1450" s="55"/>
    </row>
    <row r="1451" spans="2:7" ht="25.5" x14ac:dyDescent="0.2">
      <c r="B1451" s="53" t="s">
        <v>2202</v>
      </c>
      <c r="C1451" s="53" t="s">
        <v>1692</v>
      </c>
      <c r="D1451" s="63">
        <v>1660000</v>
      </c>
      <c r="E1451" s="54"/>
      <c r="F1451" s="52"/>
      <c r="G1451" s="55"/>
    </row>
    <row r="1452" spans="2:7" ht="25.5" x14ac:dyDescent="0.2">
      <c r="B1452" s="53" t="s">
        <v>2203</v>
      </c>
      <c r="C1452" s="53" t="s">
        <v>1692</v>
      </c>
      <c r="D1452" s="63">
        <v>670000</v>
      </c>
      <c r="E1452" s="54"/>
      <c r="F1452" s="52"/>
      <c r="G1452" s="55"/>
    </row>
    <row r="1453" spans="2:7" ht="25.5" x14ac:dyDescent="0.2">
      <c r="B1453" s="53" t="s">
        <v>2204</v>
      </c>
      <c r="C1453" s="53" t="s">
        <v>1692</v>
      </c>
      <c r="D1453" s="63">
        <v>1100000</v>
      </c>
      <c r="E1453" s="54"/>
      <c r="F1453" s="52"/>
      <c r="G1453" s="55"/>
    </row>
    <row r="1454" spans="2:7" ht="25.5" x14ac:dyDescent="0.2">
      <c r="B1454" s="53" t="s">
        <v>2205</v>
      </c>
      <c r="C1454" s="53" t="s">
        <v>1698</v>
      </c>
      <c r="D1454" s="63">
        <v>1653750</v>
      </c>
      <c r="E1454" s="54"/>
      <c r="F1454" s="52"/>
      <c r="G1454" s="55"/>
    </row>
    <row r="1455" spans="2:7" ht="25.5" x14ac:dyDescent="0.2">
      <c r="B1455" s="53" t="s">
        <v>2206</v>
      </c>
      <c r="C1455" s="53" t="s">
        <v>1698</v>
      </c>
      <c r="D1455" s="63">
        <v>2333333</v>
      </c>
      <c r="E1455" s="54"/>
      <c r="F1455" s="52"/>
      <c r="G1455" s="55"/>
    </row>
    <row r="1456" spans="2:7" ht="25.5" x14ac:dyDescent="0.2">
      <c r="B1456" s="53" t="s">
        <v>2207</v>
      </c>
      <c r="C1456" s="53" t="s">
        <v>1698</v>
      </c>
      <c r="D1456" s="63">
        <v>1666666</v>
      </c>
      <c r="E1456" s="54"/>
      <c r="F1456" s="52"/>
      <c r="G1456" s="55"/>
    </row>
    <row r="1457" spans="2:7" ht="25.5" x14ac:dyDescent="0.2">
      <c r="B1457" s="53" t="s">
        <v>2205</v>
      </c>
      <c r="C1457" s="53" t="s">
        <v>1698</v>
      </c>
      <c r="D1457" s="63">
        <v>1653750</v>
      </c>
      <c r="E1457" s="54"/>
      <c r="F1457" s="52"/>
      <c r="G1457" s="55"/>
    </row>
    <row r="1458" spans="2:7" ht="25.5" x14ac:dyDescent="0.2">
      <c r="B1458" s="53" t="s">
        <v>2206</v>
      </c>
      <c r="C1458" s="53" t="s">
        <v>1698</v>
      </c>
      <c r="D1458" s="63">
        <v>2333333</v>
      </c>
      <c r="E1458" s="54"/>
      <c r="F1458" s="52"/>
      <c r="G1458" s="55"/>
    </row>
    <row r="1459" spans="2:7" ht="25.5" x14ac:dyDescent="0.2">
      <c r="B1459" s="53" t="s">
        <v>2207</v>
      </c>
      <c r="C1459" s="53" t="s">
        <v>1698</v>
      </c>
      <c r="D1459" s="63">
        <v>1666666</v>
      </c>
      <c r="E1459" s="54"/>
      <c r="F1459" s="52"/>
      <c r="G1459" s="55"/>
    </row>
    <row r="1460" spans="2:7" ht="25.5" x14ac:dyDescent="0.2">
      <c r="B1460" s="53" t="s">
        <v>2208</v>
      </c>
      <c r="C1460" s="53" t="s">
        <v>1698</v>
      </c>
      <c r="D1460" s="63">
        <v>2955555</v>
      </c>
      <c r="E1460" s="54"/>
      <c r="F1460" s="52"/>
      <c r="G1460" s="55"/>
    </row>
    <row r="1461" spans="2:7" ht="25.5" x14ac:dyDescent="0.2">
      <c r="B1461" s="53" t="s">
        <v>2208</v>
      </c>
      <c r="C1461" s="53" t="s">
        <v>1698</v>
      </c>
      <c r="D1461" s="63">
        <v>2955555</v>
      </c>
      <c r="E1461" s="54"/>
      <c r="F1461" s="52"/>
      <c r="G1461" s="55"/>
    </row>
    <row r="1462" spans="2:7" x14ac:dyDescent="0.2">
      <c r="B1462" s="53" t="s">
        <v>2209</v>
      </c>
      <c r="C1462" s="53" t="s">
        <v>1708</v>
      </c>
      <c r="D1462" s="63">
        <v>1100181</v>
      </c>
      <c r="E1462" s="54"/>
      <c r="F1462" s="52"/>
      <c r="G1462" s="55"/>
    </row>
    <row r="1463" spans="2:7" x14ac:dyDescent="0.2">
      <c r="B1463" s="53" t="s">
        <v>2210</v>
      </c>
      <c r="C1463" s="53" t="s">
        <v>1708</v>
      </c>
      <c r="D1463" s="63">
        <v>1222423</v>
      </c>
      <c r="E1463" s="54"/>
      <c r="F1463" s="52"/>
      <c r="G1463" s="55"/>
    </row>
    <row r="1464" spans="2:7" x14ac:dyDescent="0.2">
      <c r="B1464" s="53" t="s">
        <v>2211</v>
      </c>
      <c r="C1464" s="53" t="s">
        <v>1708</v>
      </c>
      <c r="D1464" s="63">
        <v>1222423</v>
      </c>
      <c r="E1464" s="54"/>
      <c r="F1464" s="52"/>
      <c r="G1464" s="55"/>
    </row>
    <row r="1465" spans="2:7" x14ac:dyDescent="0.2">
      <c r="B1465" s="53" t="s">
        <v>2212</v>
      </c>
      <c r="C1465" s="53" t="s">
        <v>1708</v>
      </c>
      <c r="D1465" s="63">
        <v>1222423</v>
      </c>
      <c r="E1465" s="54"/>
      <c r="F1465" s="52"/>
      <c r="G1465" s="55"/>
    </row>
    <row r="1466" spans="2:7" ht="25.5" x14ac:dyDescent="0.2">
      <c r="B1466" s="53" t="s">
        <v>2213</v>
      </c>
      <c r="C1466" s="53" t="s">
        <v>1708</v>
      </c>
      <c r="D1466" s="63">
        <v>1400000</v>
      </c>
      <c r="E1466" s="54"/>
      <c r="F1466" s="52"/>
      <c r="G1466" s="55"/>
    </row>
    <row r="1467" spans="2:7" x14ac:dyDescent="0.2">
      <c r="B1467" s="53" t="s">
        <v>2214</v>
      </c>
      <c r="C1467" s="53" t="s">
        <v>1708</v>
      </c>
      <c r="D1467" s="63">
        <v>1222423</v>
      </c>
      <c r="E1467" s="54"/>
      <c r="F1467" s="52"/>
      <c r="G1467" s="55"/>
    </row>
    <row r="1468" spans="2:7" x14ac:dyDescent="0.2">
      <c r="B1468" s="53" t="s">
        <v>2209</v>
      </c>
      <c r="C1468" s="53" t="s">
        <v>1708</v>
      </c>
      <c r="D1468" s="63">
        <v>1222423</v>
      </c>
      <c r="E1468" s="54"/>
      <c r="F1468" s="52"/>
      <c r="G1468" s="55"/>
    </row>
    <row r="1469" spans="2:7" x14ac:dyDescent="0.2">
      <c r="B1469" s="53" t="s">
        <v>2210</v>
      </c>
      <c r="C1469" s="53" t="s">
        <v>1708</v>
      </c>
      <c r="D1469" s="63">
        <v>1222423</v>
      </c>
      <c r="E1469" s="54"/>
      <c r="F1469" s="52"/>
      <c r="G1469" s="55"/>
    </row>
    <row r="1470" spans="2:7" x14ac:dyDescent="0.2">
      <c r="B1470" s="53" t="s">
        <v>2211</v>
      </c>
      <c r="C1470" s="53" t="s">
        <v>1708</v>
      </c>
      <c r="D1470" s="63">
        <v>1222423</v>
      </c>
      <c r="E1470" s="54"/>
      <c r="F1470" s="52"/>
      <c r="G1470" s="55"/>
    </row>
    <row r="1471" spans="2:7" x14ac:dyDescent="0.2">
      <c r="B1471" s="53" t="s">
        <v>2212</v>
      </c>
      <c r="C1471" s="53" t="s">
        <v>1708</v>
      </c>
      <c r="D1471" s="63">
        <v>1222423</v>
      </c>
      <c r="E1471" s="54"/>
      <c r="F1471" s="52"/>
      <c r="G1471" s="55"/>
    </row>
    <row r="1472" spans="2:7" ht="25.5" x14ac:dyDescent="0.2">
      <c r="B1472" s="53" t="s">
        <v>2213</v>
      </c>
      <c r="C1472" s="53" t="s">
        <v>1708</v>
      </c>
      <c r="D1472" s="63">
        <v>1400000</v>
      </c>
      <c r="E1472" s="54"/>
      <c r="F1472" s="52"/>
      <c r="G1472" s="55"/>
    </row>
    <row r="1473" spans="2:7" x14ac:dyDescent="0.2">
      <c r="B1473" s="53" t="s">
        <v>2214</v>
      </c>
      <c r="C1473" s="53" t="s">
        <v>1708</v>
      </c>
      <c r="D1473" s="63">
        <v>1222423</v>
      </c>
      <c r="E1473" s="54"/>
      <c r="F1473" s="52"/>
      <c r="G1473" s="55"/>
    </row>
    <row r="1474" spans="2:7" x14ac:dyDescent="0.2">
      <c r="B1474" s="53" t="s">
        <v>2209</v>
      </c>
      <c r="C1474" s="53" t="s">
        <v>1708</v>
      </c>
      <c r="D1474" s="63">
        <v>1222423</v>
      </c>
      <c r="E1474" s="54"/>
      <c r="F1474" s="52"/>
      <c r="G1474" s="55"/>
    </row>
    <row r="1475" spans="2:7" ht="25.5" x14ac:dyDescent="0.2">
      <c r="B1475" s="53" t="s">
        <v>807</v>
      </c>
      <c r="C1475" s="53" t="s">
        <v>2215</v>
      </c>
      <c r="D1475" s="63">
        <v>16250000</v>
      </c>
      <c r="E1475" s="54"/>
      <c r="F1475" s="52"/>
      <c r="G1475" s="55"/>
    </row>
    <row r="1476" spans="2:7" ht="25.5" x14ac:dyDescent="0.2">
      <c r="B1476" s="53" t="s">
        <v>807</v>
      </c>
      <c r="C1476" s="53" t="s">
        <v>2215</v>
      </c>
      <c r="D1476" s="63">
        <v>9750000</v>
      </c>
      <c r="E1476" s="54"/>
      <c r="F1476" s="52"/>
      <c r="G1476" s="55"/>
    </row>
    <row r="1477" spans="2:7" ht="38.25" x14ac:dyDescent="0.2">
      <c r="B1477" s="53" t="s">
        <v>2216</v>
      </c>
      <c r="C1477" s="53" t="s">
        <v>1734</v>
      </c>
      <c r="D1477" s="63">
        <v>7899964</v>
      </c>
      <c r="E1477" s="54"/>
      <c r="F1477" s="52"/>
      <c r="G1477" s="55"/>
    </row>
    <row r="1478" spans="2:7" ht="38.25" x14ac:dyDescent="0.2">
      <c r="B1478" s="53" t="s">
        <v>2216</v>
      </c>
      <c r="C1478" s="53" t="s">
        <v>1734</v>
      </c>
      <c r="D1478" s="63">
        <v>8192556</v>
      </c>
      <c r="E1478" s="54"/>
      <c r="F1478" s="52"/>
      <c r="G1478" s="55"/>
    </row>
    <row r="1479" spans="2:7" ht="38.25" x14ac:dyDescent="0.2">
      <c r="B1479" s="53" t="s">
        <v>2216</v>
      </c>
      <c r="C1479" s="53" t="s">
        <v>1734</v>
      </c>
      <c r="D1479" s="63">
        <v>1462956</v>
      </c>
      <c r="E1479" s="54"/>
      <c r="F1479" s="52"/>
      <c r="G1479" s="55"/>
    </row>
    <row r="1480" spans="2:7" ht="38.25" x14ac:dyDescent="0.2">
      <c r="B1480" s="53" t="s">
        <v>2216</v>
      </c>
      <c r="C1480" s="53" t="s">
        <v>1733</v>
      </c>
      <c r="D1480" s="63">
        <v>7293510</v>
      </c>
      <c r="E1480" s="54"/>
      <c r="F1480" s="52"/>
      <c r="G1480" s="55"/>
    </row>
    <row r="1481" spans="2:7" ht="38.25" x14ac:dyDescent="0.2">
      <c r="B1481" s="53" t="s">
        <v>2216</v>
      </c>
      <c r="C1481" s="53" t="s">
        <v>1733</v>
      </c>
      <c r="D1481" s="63">
        <v>7563640</v>
      </c>
      <c r="E1481" s="54"/>
      <c r="F1481" s="52"/>
      <c r="G1481" s="55"/>
    </row>
    <row r="1482" spans="2:7" ht="38.25" x14ac:dyDescent="0.2">
      <c r="B1482" s="53" t="s">
        <v>2216</v>
      </c>
      <c r="C1482" s="53" t="s">
        <v>1733</v>
      </c>
      <c r="D1482" s="63">
        <v>1350650</v>
      </c>
      <c r="E1482" s="54"/>
      <c r="F1482" s="52"/>
      <c r="G1482" s="55"/>
    </row>
    <row r="1483" spans="2:7" ht="38.25" x14ac:dyDescent="0.2">
      <c r="B1483" s="53" t="s">
        <v>2216</v>
      </c>
      <c r="C1483" s="53" t="s">
        <v>1732</v>
      </c>
      <c r="D1483" s="63">
        <v>1821268</v>
      </c>
      <c r="E1483" s="54"/>
      <c r="F1483" s="52"/>
      <c r="G1483" s="55"/>
    </row>
    <row r="1484" spans="2:7" ht="38.25" x14ac:dyDescent="0.2">
      <c r="B1484" s="53" t="s">
        <v>2216</v>
      </c>
      <c r="C1484" s="53" t="s">
        <v>1732</v>
      </c>
      <c r="D1484" s="63">
        <v>1821268</v>
      </c>
      <c r="E1484" s="54"/>
      <c r="F1484" s="52"/>
      <c r="G1484" s="55"/>
    </row>
    <row r="1485" spans="2:7" ht="38.25" x14ac:dyDescent="0.2">
      <c r="B1485" s="53" t="s">
        <v>2216</v>
      </c>
      <c r="C1485" s="53" t="s">
        <v>1732</v>
      </c>
      <c r="D1485" s="63">
        <v>3642535</v>
      </c>
      <c r="E1485" s="54"/>
      <c r="F1485" s="52"/>
      <c r="G1485" s="55"/>
    </row>
    <row r="1486" spans="2:7" ht="38.25" x14ac:dyDescent="0.2">
      <c r="B1486" s="53" t="s">
        <v>2216</v>
      </c>
      <c r="C1486" s="53" t="s">
        <v>1732</v>
      </c>
      <c r="D1486" s="63">
        <v>3844898</v>
      </c>
      <c r="E1486" s="54"/>
      <c r="F1486" s="52"/>
      <c r="G1486" s="55"/>
    </row>
    <row r="1487" spans="2:7" ht="38.25" x14ac:dyDescent="0.2">
      <c r="B1487" s="53" t="s">
        <v>2216</v>
      </c>
      <c r="C1487" s="53" t="s">
        <v>1732</v>
      </c>
      <c r="D1487" s="63">
        <v>1011815</v>
      </c>
      <c r="E1487" s="54"/>
      <c r="F1487" s="52"/>
      <c r="G1487" s="55"/>
    </row>
    <row r="1488" spans="2:7" ht="38.25" x14ac:dyDescent="0.2">
      <c r="B1488" s="53" t="s">
        <v>2216</v>
      </c>
      <c r="C1488" s="53" t="s">
        <v>1731</v>
      </c>
      <c r="D1488" s="63">
        <v>1704898</v>
      </c>
      <c r="E1488" s="54"/>
      <c r="F1488" s="52"/>
      <c r="G1488" s="55"/>
    </row>
    <row r="1489" spans="2:7" ht="38.25" x14ac:dyDescent="0.2">
      <c r="B1489" s="53" t="s">
        <v>2216</v>
      </c>
      <c r="C1489" s="53" t="s">
        <v>1731</v>
      </c>
      <c r="D1489" s="63">
        <v>1704898</v>
      </c>
      <c r="E1489" s="54"/>
      <c r="F1489" s="52"/>
      <c r="G1489" s="55"/>
    </row>
    <row r="1490" spans="2:7" ht="38.25" x14ac:dyDescent="0.2">
      <c r="B1490" s="53" t="s">
        <v>2216</v>
      </c>
      <c r="C1490" s="53" t="s">
        <v>1731</v>
      </c>
      <c r="D1490" s="63">
        <v>3409797</v>
      </c>
      <c r="E1490" s="54"/>
      <c r="F1490" s="52"/>
      <c r="G1490" s="55"/>
    </row>
    <row r="1491" spans="2:7" ht="38.25" x14ac:dyDescent="0.2">
      <c r="B1491" s="53" t="s">
        <v>2216</v>
      </c>
      <c r="C1491" s="53" t="s">
        <v>1731</v>
      </c>
      <c r="D1491" s="63">
        <v>3599230</v>
      </c>
      <c r="E1491" s="54"/>
      <c r="F1491" s="52"/>
      <c r="G1491" s="55"/>
    </row>
    <row r="1492" spans="2:7" ht="38.25" x14ac:dyDescent="0.2">
      <c r="B1492" s="53" t="s">
        <v>2216</v>
      </c>
      <c r="C1492" s="53" t="s">
        <v>1731</v>
      </c>
      <c r="D1492" s="63">
        <v>947165</v>
      </c>
      <c r="E1492" s="54"/>
      <c r="F1492" s="52"/>
      <c r="G1492" s="55"/>
    </row>
    <row r="1493" spans="2:7" ht="25.5" x14ac:dyDescent="0.2">
      <c r="B1493" s="53" t="s">
        <v>2217</v>
      </c>
      <c r="C1493" s="53" t="s">
        <v>613</v>
      </c>
      <c r="D1493" s="63">
        <v>22500000</v>
      </c>
      <c r="E1493" s="54"/>
      <c r="F1493" s="52"/>
      <c r="G1493" s="55"/>
    </row>
    <row r="1494" spans="2:7" x14ac:dyDescent="0.2">
      <c r="B1494" s="53" t="s">
        <v>807</v>
      </c>
      <c r="C1494" s="53" t="s">
        <v>1758</v>
      </c>
      <c r="D1494" s="63">
        <v>13500000</v>
      </c>
      <c r="E1494" s="54">
        <v>306</v>
      </c>
      <c r="F1494" s="52"/>
      <c r="G1494" s="55"/>
    </row>
    <row r="1495" spans="2:7" x14ac:dyDescent="0.2">
      <c r="B1495" s="53" t="s">
        <v>807</v>
      </c>
      <c r="C1495" s="53" t="s">
        <v>1757</v>
      </c>
      <c r="D1495" s="63">
        <v>12000000</v>
      </c>
      <c r="E1495" s="54"/>
      <c r="F1495" s="52"/>
      <c r="G1495" s="55"/>
    </row>
    <row r="1496" spans="2:7" x14ac:dyDescent="0.2">
      <c r="B1496" s="53" t="s">
        <v>807</v>
      </c>
      <c r="C1496" s="53" t="s">
        <v>1757</v>
      </c>
      <c r="D1496" s="63">
        <v>24000000</v>
      </c>
      <c r="E1496" s="54"/>
      <c r="F1496" s="52"/>
      <c r="G1496" s="55"/>
    </row>
    <row r="1497" spans="2:7" x14ac:dyDescent="0.2">
      <c r="B1497" s="53" t="s">
        <v>807</v>
      </c>
      <c r="C1497" s="53" t="s">
        <v>1757</v>
      </c>
      <c r="D1497" s="63">
        <v>2800000</v>
      </c>
      <c r="E1497" s="54"/>
      <c r="F1497" s="52"/>
      <c r="G1497" s="55"/>
    </row>
    <row r="1498" spans="2:7" ht="25.5" x14ac:dyDescent="0.2">
      <c r="B1498" s="53" t="s">
        <v>807</v>
      </c>
      <c r="C1498" s="53" t="s">
        <v>1767</v>
      </c>
      <c r="D1498" s="63">
        <v>9450000</v>
      </c>
      <c r="E1498" s="54">
        <v>729</v>
      </c>
      <c r="F1498" s="52"/>
      <c r="G1498" s="55"/>
    </row>
    <row r="1499" spans="2:7" ht="25.5" x14ac:dyDescent="0.2">
      <c r="B1499" s="53" t="s">
        <v>2146</v>
      </c>
      <c r="C1499" s="53" t="s">
        <v>1737</v>
      </c>
      <c r="D1499" s="63">
        <v>6576465</v>
      </c>
      <c r="E1499" s="54">
        <v>5237</v>
      </c>
      <c r="F1499" s="52"/>
      <c r="G1499" s="55"/>
    </row>
    <row r="1500" spans="2:7" ht="25.5" x14ac:dyDescent="0.2">
      <c r="B1500" s="53" t="s">
        <v>2146</v>
      </c>
      <c r="C1500" s="53" t="s">
        <v>1737</v>
      </c>
      <c r="D1500" s="63">
        <v>3419762</v>
      </c>
      <c r="E1500" s="54">
        <v>5237</v>
      </c>
      <c r="F1500" s="52"/>
      <c r="G1500" s="55"/>
    </row>
    <row r="1501" spans="2:7" x14ac:dyDescent="0.2">
      <c r="B1501" s="53" t="s">
        <v>808</v>
      </c>
      <c r="C1501" s="53" t="s">
        <v>1762</v>
      </c>
      <c r="D1501" s="63">
        <v>8750000</v>
      </c>
      <c r="E1501" s="54"/>
      <c r="F1501" s="52"/>
      <c r="G1501" s="55"/>
    </row>
    <row r="1502" spans="2:7" x14ac:dyDescent="0.2">
      <c r="B1502" s="53" t="s">
        <v>808</v>
      </c>
      <c r="C1502" s="53" t="s">
        <v>1762</v>
      </c>
      <c r="D1502" s="63">
        <v>6650000</v>
      </c>
      <c r="E1502" s="54"/>
      <c r="F1502" s="52"/>
      <c r="G1502" s="55"/>
    </row>
    <row r="1503" spans="2:7" ht="25.5" x14ac:dyDescent="0.2">
      <c r="B1503" s="53" t="s">
        <v>808</v>
      </c>
      <c r="C1503" s="53" t="s">
        <v>616</v>
      </c>
      <c r="D1503" s="63">
        <v>8000000</v>
      </c>
      <c r="E1503" s="54"/>
      <c r="F1503" s="52"/>
      <c r="G1503" s="55"/>
    </row>
    <row r="1504" spans="2:7" ht="25.5" x14ac:dyDescent="0.2">
      <c r="B1504" s="53" t="s">
        <v>808</v>
      </c>
      <c r="C1504" s="53" t="s">
        <v>616</v>
      </c>
      <c r="D1504" s="63">
        <v>3236364</v>
      </c>
      <c r="E1504" s="54"/>
      <c r="F1504" s="52"/>
      <c r="G1504" s="55"/>
    </row>
    <row r="1505" spans="2:7" ht="25.5" x14ac:dyDescent="0.2">
      <c r="B1505" s="53" t="s">
        <v>2146</v>
      </c>
      <c r="C1505" s="53" t="s">
        <v>618</v>
      </c>
      <c r="D1505" s="63">
        <v>8750000</v>
      </c>
      <c r="E1505" s="54">
        <v>5237</v>
      </c>
      <c r="F1505" s="52"/>
      <c r="G1505" s="55"/>
    </row>
    <row r="1506" spans="2:7" ht="25.5" x14ac:dyDescent="0.2">
      <c r="B1506" s="53" t="s">
        <v>2146</v>
      </c>
      <c r="C1506" s="53" t="s">
        <v>618</v>
      </c>
      <c r="D1506" s="63">
        <v>5250000</v>
      </c>
      <c r="E1506" s="54">
        <v>5237</v>
      </c>
      <c r="F1506" s="52"/>
      <c r="G1506" s="55"/>
    </row>
    <row r="1507" spans="2:7" ht="38.25" x14ac:dyDescent="0.2">
      <c r="B1507" s="53" t="s">
        <v>808</v>
      </c>
      <c r="C1507" s="53" t="s">
        <v>800</v>
      </c>
      <c r="D1507" s="63">
        <v>11862500</v>
      </c>
      <c r="E1507" s="54"/>
      <c r="F1507" s="52"/>
      <c r="G1507" s="55"/>
    </row>
    <row r="1508" spans="2:7" ht="38.25" x14ac:dyDescent="0.2">
      <c r="B1508" s="53" t="s">
        <v>808</v>
      </c>
      <c r="C1508" s="53" t="s">
        <v>1742</v>
      </c>
      <c r="D1508" s="63">
        <v>14950000</v>
      </c>
      <c r="E1508" s="54"/>
      <c r="F1508" s="52"/>
      <c r="G1508" s="55"/>
    </row>
    <row r="1509" spans="2:7" ht="25.5" x14ac:dyDescent="0.2">
      <c r="B1509" s="53" t="s">
        <v>2218</v>
      </c>
      <c r="C1509" s="53" t="s">
        <v>648</v>
      </c>
      <c r="D1509" s="63">
        <v>1200000</v>
      </c>
      <c r="E1509" s="54"/>
      <c r="F1509" s="52"/>
      <c r="G1509" s="55"/>
    </row>
    <row r="1510" spans="2:7" ht="25.5" x14ac:dyDescent="0.2">
      <c r="B1510" s="53" t="s">
        <v>2218</v>
      </c>
      <c r="C1510" s="53" t="s">
        <v>648</v>
      </c>
      <c r="D1510" s="63">
        <v>1200000</v>
      </c>
      <c r="E1510" s="54"/>
      <c r="F1510" s="52"/>
      <c r="G1510" s="55"/>
    </row>
    <row r="1511" spans="2:7" ht="25.5" x14ac:dyDescent="0.2">
      <c r="B1511" s="53" t="s">
        <v>2218</v>
      </c>
      <c r="C1511" s="53" t="s">
        <v>648</v>
      </c>
      <c r="D1511" s="63">
        <v>1200000</v>
      </c>
      <c r="E1511" s="54"/>
      <c r="F1511" s="52"/>
      <c r="G1511" s="55"/>
    </row>
    <row r="1512" spans="2:7" ht="25.5" x14ac:dyDescent="0.2">
      <c r="B1512" s="53" t="s">
        <v>2218</v>
      </c>
      <c r="C1512" s="53" t="s">
        <v>648</v>
      </c>
      <c r="D1512" s="63">
        <v>1200000</v>
      </c>
      <c r="E1512" s="54"/>
      <c r="F1512" s="52"/>
      <c r="G1512" s="55"/>
    </row>
    <row r="1513" spans="2:7" ht="25.5" x14ac:dyDescent="0.2">
      <c r="B1513" s="53" t="s">
        <v>2219</v>
      </c>
      <c r="C1513" s="53" t="s">
        <v>648</v>
      </c>
      <c r="D1513" s="63">
        <v>1600000</v>
      </c>
      <c r="E1513" s="54"/>
      <c r="F1513" s="52"/>
      <c r="G1513" s="55"/>
    </row>
    <row r="1514" spans="2:7" ht="25.5" x14ac:dyDescent="0.2">
      <c r="B1514" s="53" t="s">
        <v>2219</v>
      </c>
      <c r="C1514" s="53" t="s">
        <v>648</v>
      </c>
      <c r="D1514" s="63">
        <v>1600000</v>
      </c>
      <c r="E1514" s="54"/>
      <c r="F1514" s="52"/>
      <c r="G1514" s="55"/>
    </row>
    <row r="1515" spans="2:7" ht="25.5" x14ac:dyDescent="0.2">
      <c r="B1515" s="53" t="s">
        <v>2219</v>
      </c>
      <c r="C1515" s="53" t="s">
        <v>648</v>
      </c>
      <c r="D1515" s="63">
        <v>1600000</v>
      </c>
      <c r="E1515" s="54"/>
      <c r="F1515" s="52"/>
      <c r="G1515" s="55"/>
    </row>
    <row r="1516" spans="2:7" ht="25.5" x14ac:dyDescent="0.2">
      <c r="B1516" s="53" t="s">
        <v>2219</v>
      </c>
      <c r="C1516" s="53" t="s">
        <v>648</v>
      </c>
      <c r="D1516" s="63">
        <v>1600000</v>
      </c>
      <c r="E1516" s="54"/>
      <c r="F1516" s="52"/>
      <c r="G1516" s="55"/>
    </row>
    <row r="1517" spans="2:7" ht="25.5" x14ac:dyDescent="0.2">
      <c r="B1517" s="53" t="s">
        <v>2218</v>
      </c>
      <c r="C1517" s="53" t="s">
        <v>648</v>
      </c>
      <c r="D1517" s="63">
        <v>1200000</v>
      </c>
      <c r="E1517" s="54"/>
      <c r="F1517" s="52"/>
      <c r="G1517" s="55"/>
    </row>
    <row r="1518" spans="2:7" ht="25.5" x14ac:dyDescent="0.2">
      <c r="B1518" s="53" t="s">
        <v>2219</v>
      </c>
      <c r="C1518" s="53" t="s">
        <v>648</v>
      </c>
      <c r="D1518" s="63">
        <v>1600000</v>
      </c>
      <c r="E1518" s="54"/>
      <c r="F1518" s="52"/>
      <c r="G1518" s="55"/>
    </row>
    <row r="1519" spans="2:7" ht="38.25" x14ac:dyDescent="0.2">
      <c r="B1519" s="53" t="s">
        <v>2220</v>
      </c>
      <c r="C1519" s="53" t="s">
        <v>629</v>
      </c>
      <c r="D1519" s="63">
        <v>8500000</v>
      </c>
      <c r="E1519" s="54"/>
      <c r="F1519" s="52"/>
      <c r="G1519" s="55"/>
    </row>
    <row r="1520" spans="2:7" ht="25.5" x14ac:dyDescent="0.2">
      <c r="B1520" s="53" t="s">
        <v>2219</v>
      </c>
      <c r="C1520" s="53" t="s">
        <v>648</v>
      </c>
      <c r="D1520" s="63">
        <v>1264200</v>
      </c>
      <c r="E1520" s="54"/>
      <c r="F1520" s="52"/>
      <c r="G1520" s="55"/>
    </row>
    <row r="1521" spans="2:7" ht="25.5" x14ac:dyDescent="0.2">
      <c r="B1521" s="53" t="s">
        <v>2219</v>
      </c>
      <c r="C1521" s="53" t="s">
        <v>648</v>
      </c>
      <c r="D1521" s="63">
        <v>1806000</v>
      </c>
      <c r="E1521" s="54"/>
      <c r="F1521" s="52"/>
      <c r="G1521" s="55"/>
    </row>
    <row r="1522" spans="2:7" ht="25.5" x14ac:dyDescent="0.2">
      <c r="B1522" s="53" t="s">
        <v>2219</v>
      </c>
      <c r="C1522" s="53" t="s">
        <v>648</v>
      </c>
      <c r="D1522" s="63">
        <v>1806000</v>
      </c>
      <c r="E1522" s="54"/>
      <c r="F1522" s="52"/>
      <c r="G1522" s="55"/>
    </row>
    <row r="1523" spans="2:7" ht="25.5" x14ac:dyDescent="0.2">
      <c r="B1523" s="53" t="s">
        <v>2219</v>
      </c>
      <c r="C1523" s="53" t="s">
        <v>648</v>
      </c>
      <c r="D1523" s="63">
        <v>1806000</v>
      </c>
      <c r="E1523" s="54"/>
      <c r="F1523" s="52"/>
      <c r="G1523" s="55"/>
    </row>
    <row r="1524" spans="2:7" ht="25.5" x14ac:dyDescent="0.2">
      <c r="B1524" s="53" t="s">
        <v>2218</v>
      </c>
      <c r="C1524" s="53" t="s">
        <v>648</v>
      </c>
      <c r="D1524" s="63">
        <v>948150</v>
      </c>
      <c r="E1524" s="54"/>
      <c r="F1524" s="52"/>
      <c r="G1524" s="55"/>
    </row>
    <row r="1525" spans="2:7" ht="25.5" x14ac:dyDescent="0.2">
      <c r="B1525" s="53" t="s">
        <v>2218</v>
      </c>
      <c r="C1525" s="53" t="s">
        <v>648</v>
      </c>
      <c r="D1525" s="63">
        <v>1354500</v>
      </c>
      <c r="E1525" s="54"/>
      <c r="F1525" s="52"/>
      <c r="G1525" s="55"/>
    </row>
    <row r="1526" spans="2:7" ht="25.5" x14ac:dyDescent="0.2">
      <c r="B1526" s="53" t="s">
        <v>2218</v>
      </c>
      <c r="C1526" s="53" t="s">
        <v>648</v>
      </c>
      <c r="D1526" s="63">
        <v>1354500</v>
      </c>
      <c r="E1526" s="54"/>
      <c r="F1526" s="52"/>
      <c r="G1526" s="55"/>
    </row>
    <row r="1527" spans="2:7" ht="25.5" x14ac:dyDescent="0.2">
      <c r="B1527" s="53" t="s">
        <v>2218</v>
      </c>
      <c r="C1527" s="53" t="s">
        <v>648</v>
      </c>
      <c r="D1527" s="63">
        <v>1354500</v>
      </c>
      <c r="E1527" s="54"/>
      <c r="F1527" s="52"/>
      <c r="G1527" s="55"/>
    </row>
    <row r="1528" spans="2:7" ht="25.5" x14ac:dyDescent="0.2">
      <c r="B1528" s="53" t="s">
        <v>2219</v>
      </c>
      <c r="C1528" s="53" t="s">
        <v>648</v>
      </c>
      <c r="D1528" s="63">
        <v>1806000</v>
      </c>
      <c r="E1528" s="54"/>
      <c r="F1528" s="52"/>
      <c r="G1528" s="55"/>
    </row>
    <row r="1529" spans="2:7" ht="25.5" x14ac:dyDescent="0.2">
      <c r="B1529" s="53" t="s">
        <v>2218</v>
      </c>
      <c r="C1529" s="53" t="s">
        <v>648</v>
      </c>
      <c r="D1529" s="63">
        <v>1354500</v>
      </c>
      <c r="E1529" s="54"/>
      <c r="F1529" s="52"/>
      <c r="G1529" s="55"/>
    </row>
    <row r="1530" spans="2:7" ht="25.5" x14ac:dyDescent="0.2">
      <c r="B1530" s="53" t="s">
        <v>2221</v>
      </c>
      <c r="C1530" s="53" t="s">
        <v>626</v>
      </c>
      <c r="D1530" s="63">
        <v>1400000</v>
      </c>
      <c r="E1530" s="54"/>
      <c r="F1530" s="52"/>
      <c r="G1530" s="55"/>
    </row>
    <row r="1531" spans="2:7" ht="25.5" x14ac:dyDescent="0.2">
      <c r="B1531" s="53" t="s">
        <v>2222</v>
      </c>
      <c r="C1531" s="53" t="s">
        <v>626</v>
      </c>
      <c r="D1531" s="63">
        <v>1400000</v>
      </c>
      <c r="E1531" s="54"/>
      <c r="F1531" s="52"/>
      <c r="G1531" s="55"/>
    </row>
    <row r="1532" spans="2:7" ht="25.5" x14ac:dyDescent="0.2">
      <c r="B1532" s="53" t="s">
        <v>2222</v>
      </c>
      <c r="C1532" s="53" t="s">
        <v>626</v>
      </c>
      <c r="D1532" s="63">
        <v>1400000</v>
      </c>
      <c r="E1532" s="54"/>
      <c r="F1532" s="52"/>
      <c r="G1532" s="55"/>
    </row>
    <row r="1533" spans="2:7" ht="25.5" x14ac:dyDescent="0.2">
      <c r="B1533" s="53" t="s">
        <v>2223</v>
      </c>
      <c r="C1533" s="53" t="s">
        <v>1715</v>
      </c>
      <c r="D1533" s="63">
        <v>1100000</v>
      </c>
      <c r="E1533" s="54"/>
      <c r="F1533" s="52"/>
      <c r="G1533" s="55"/>
    </row>
    <row r="1534" spans="2:7" ht="25.5" x14ac:dyDescent="0.2">
      <c r="B1534" s="53" t="s">
        <v>2223</v>
      </c>
      <c r="C1534" s="53" t="s">
        <v>1715</v>
      </c>
      <c r="D1534" s="63">
        <v>1100000</v>
      </c>
      <c r="E1534" s="54"/>
      <c r="F1534" s="52"/>
      <c r="G1534" s="55"/>
    </row>
    <row r="1535" spans="2:7" ht="25.5" x14ac:dyDescent="0.2">
      <c r="B1535" s="53" t="s">
        <v>2224</v>
      </c>
      <c r="C1535" s="53" t="s">
        <v>1715</v>
      </c>
      <c r="D1535" s="63">
        <v>1100000</v>
      </c>
      <c r="E1535" s="54"/>
      <c r="F1535" s="52"/>
      <c r="G1535" s="55"/>
    </row>
    <row r="1536" spans="2:7" ht="25.5" x14ac:dyDescent="0.2">
      <c r="B1536" s="53" t="s">
        <v>2224</v>
      </c>
      <c r="C1536" s="53" t="s">
        <v>1715</v>
      </c>
      <c r="D1536" s="63">
        <v>1100000</v>
      </c>
      <c r="E1536" s="54"/>
      <c r="F1536" s="52"/>
      <c r="G1536" s="55"/>
    </row>
    <row r="1537" spans="2:7" ht="25.5" x14ac:dyDescent="0.2">
      <c r="B1537" s="53" t="s">
        <v>2223</v>
      </c>
      <c r="C1537" s="53" t="s">
        <v>1715</v>
      </c>
      <c r="D1537" s="63">
        <v>1100000</v>
      </c>
      <c r="E1537" s="54"/>
      <c r="F1537" s="52"/>
      <c r="G1537" s="55"/>
    </row>
    <row r="1538" spans="2:7" ht="25.5" x14ac:dyDescent="0.2">
      <c r="B1538" s="53" t="s">
        <v>2224</v>
      </c>
      <c r="C1538" s="53" t="s">
        <v>1715</v>
      </c>
      <c r="D1538" s="63">
        <v>1100000</v>
      </c>
      <c r="E1538" s="54"/>
      <c r="F1538" s="52"/>
      <c r="G1538" s="55"/>
    </row>
    <row r="1539" spans="2:7" ht="25.5" x14ac:dyDescent="0.2">
      <c r="B1539" s="53" t="s">
        <v>2223</v>
      </c>
      <c r="C1539" s="53" t="s">
        <v>1715</v>
      </c>
      <c r="D1539" s="63">
        <v>1100000</v>
      </c>
      <c r="E1539" s="54"/>
      <c r="F1539" s="52"/>
      <c r="G1539" s="55"/>
    </row>
    <row r="1540" spans="2:7" ht="25.5" x14ac:dyDescent="0.2">
      <c r="B1540" s="53" t="s">
        <v>817</v>
      </c>
      <c r="C1540" s="53" t="s">
        <v>1771</v>
      </c>
      <c r="D1540" s="63">
        <v>15184000</v>
      </c>
      <c r="E1540" s="54"/>
      <c r="F1540" s="52"/>
      <c r="G1540" s="55"/>
    </row>
    <row r="1541" spans="2:7" ht="25.5" x14ac:dyDescent="0.2">
      <c r="B1541" s="53" t="s">
        <v>817</v>
      </c>
      <c r="C1541" s="53" t="s">
        <v>1771</v>
      </c>
      <c r="D1541" s="63">
        <v>15184000</v>
      </c>
      <c r="E1541" s="54"/>
      <c r="F1541" s="52"/>
      <c r="G1541" s="55"/>
    </row>
    <row r="1542" spans="2:7" ht="25.5" x14ac:dyDescent="0.2">
      <c r="B1542" s="53" t="s">
        <v>2225</v>
      </c>
      <c r="C1542" s="53" t="s">
        <v>1772</v>
      </c>
      <c r="D1542" s="63">
        <v>6100000</v>
      </c>
      <c r="E1542" s="54"/>
      <c r="F1542" s="52"/>
      <c r="G1542" s="55"/>
    </row>
    <row r="1543" spans="2:7" x14ac:dyDescent="0.2">
      <c r="B1543" s="53" t="s">
        <v>2226</v>
      </c>
      <c r="C1543" s="53" t="s">
        <v>1778</v>
      </c>
      <c r="D1543" s="63">
        <v>6150000</v>
      </c>
      <c r="E1543" s="54"/>
      <c r="F1543" s="52"/>
      <c r="G1543" s="55"/>
    </row>
    <row r="1544" spans="2:7" ht="38.25" x14ac:dyDescent="0.2">
      <c r="B1544" s="53" t="s">
        <v>2227</v>
      </c>
      <c r="C1544" s="53" t="s">
        <v>658</v>
      </c>
      <c r="D1544" s="63">
        <v>2200000</v>
      </c>
      <c r="E1544" s="54"/>
      <c r="F1544" s="52"/>
      <c r="G1544" s="55"/>
    </row>
    <row r="1545" spans="2:7" ht="38.25" x14ac:dyDescent="0.2">
      <c r="B1545" s="53" t="s">
        <v>2228</v>
      </c>
      <c r="C1545" s="53" t="s">
        <v>658</v>
      </c>
      <c r="D1545" s="63">
        <v>2200000</v>
      </c>
      <c r="E1545" s="54"/>
      <c r="F1545" s="52"/>
      <c r="G1545" s="55"/>
    </row>
    <row r="1546" spans="2:7" ht="38.25" x14ac:dyDescent="0.2">
      <c r="B1546" s="53" t="s">
        <v>2228</v>
      </c>
      <c r="C1546" s="53" t="s">
        <v>658</v>
      </c>
      <c r="D1546" s="63">
        <v>2200000</v>
      </c>
      <c r="E1546" s="54"/>
      <c r="F1546" s="52"/>
      <c r="G1546" s="55"/>
    </row>
    <row r="1547" spans="2:7" ht="38.25" x14ac:dyDescent="0.2">
      <c r="B1547" s="53" t="s">
        <v>2227</v>
      </c>
      <c r="C1547" s="53" t="s">
        <v>658</v>
      </c>
      <c r="D1547" s="63">
        <v>2200000</v>
      </c>
      <c r="E1547" s="54"/>
      <c r="F1547" s="52"/>
      <c r="G1547" s="55"/>
    </row>
    <row r="1548" spans="2:7" ht="38.25" x14ac:dyDescent="0.2">
      <c r="B1548" s="53" t="s">
        <v>2227</v>
      </c>
      <c r="C1548" s="53" t="s">
        <v>658</v>
      </c>
      <c r="D1548" s="63">
        <v>2200000</v>
      </c>
      <c r="E1548" s="54"/>
      <c r="F1548" s="52"/>
      <c r="G1548" s="55"/>
    </row>
    <row r="1549" spans="2:7" ht="38.25" x14ac:dyDescent="0.2">
      <c r="B1549" s="53" t="s">
        <v>2228</v>
      </c>
      <c r="C1549" s="53" t="s">
        <v>658</v>
      </c>
      <c r="D1549" s="63">
        <v>2200000</v>
      </c>
      <c r="E1549" s="54"/>
      <c r="F1549" s="52"/>
      <c r="G1549" s="55"/>
    </row>
    <row r="1550" spans="2:7" ht="38.25" x14ac:dyDescent="0.2">
      <c r="B1550" s="53" t="s">
        <v>810</v>
      </c>
      <c r="C1550" s="53" t="s">
        <v>659</v>
      </c>
      <c r="D1550" s="63">
        <v>2200000</v>
      </c>
      <c r="E1550" s="54"/>
      <c r="F1550" s="52"/>
      <c r="G1550" s="55"/>
    </row>
    <row r="1551" spans="2:7" ht="38.25" x14ac:dyDescent="0.2">
      <c r="B1551" s="53" t="s">
        <v>809</v>
      </c>
      <c r="C1551" s="53" t="s">
        <v>659</v>
      </c>
      <c r="D1551" s="63">
        <v>2200000</v>
      </c>
      <c r="E1551" s="54"/>
      <c r="F1551" s="52"/>
      <c r="G1551" s="55"/>
    </row>
    <row r="1552" spans="2:7" ht="38.25" x14ac:dyDescent="0.2">
      <c r="B1552" s="53" t="s">
        <v>809</v>
      </c>
      <c r="C1552" s="53" t="s">
        <v>659</v>
      </c>
      <c r="D1552" s="63">
        <v>2200000</v>
      </c>
      <c r="E1552" s="54"/>
      <c r="F1552" s="52"/>
      <c r="G1552" s="55"/>
    </row>
    <row r="1553" spans="2:7" ht="38.25" x14ac:dyDescent="0.2">
      <c r="B1553" s="53" t="s">
        <v>811</v>
      </c>
      <c r="C1553" s="53" t="s">
        <v>659</v>
      </c>
      <c r="D1553" s="63">
        <v>1400000</v>
      </c>
      <c r="E1553" s="54"/>
      <c r="F1553" s="52"/>
      <c r="G1553" s="55"/>
    </row>
    <row r="1554" spans="2:7" ht="38.25" x14ac:dyDescent="0.2">
      <c r="B1554" s="53" t="s">
        <v>811</v>
      </c>
      <c r="C1554" s="53" t="s">
        <v>659</v>
      </c>
      <c r="D1554" s="63">
        <v>1400000</v>
      </c>
      <c r="E1554" s="54"/>
      <c r="F1554" s="52"/>
      <c r="G1554" s="55"/>
    </row>
    <row r="1555" spans="2:7" ht="38.25" x14ac:dyDescent="0.2">
      <c r="B1555" s="53" t="s">
        <v>809</v>
      </c>
      <c r="C1555" s="53" t="s">
        <v>659</v>
      </c>
      <c r="D1555" s="63">
        <v>2200000</v>
      </c>
      <c r="E1555" s="54"/>
      <c r="F1555" s="52"/>
      <c r="G1555" s="55"/>
    </row>
    <row r="1556" spans="2:7" ht="38.25" x14ac:dyDescent="0.2">
      <c r="B1556" s="53" t="s">
        <v>809</v>
      </c>
      <c r="C1556" s="53" t="s">
        <v>659</v>
      </c>
      <c r="D1556" s="63">
        <v>2200000</v>
      </c>
      <c r="E1556" s="54"/>
      <c r="F1556" s="52"/>
      <c r="G1556" s="55"/>
    </row>
    <row r="1557" spans="2:7" ht="38.25" x14ac:dyDescent="0.2">
      <c r="B1557" s="53" t="s">
        <v>809</v>
      </c>
      <c r="C1557" s="53" t="s">
        <v>659</v>
      </c>
      <c r="D1557" s="63">
        <v>2200000</v>
      </c>
      <c r="E1557" s="54"/>
      <c r="F1557" s="52"/>
      <c r="G1557" s="55"/>
    </row>
    <row r="1558" spans="2:7" ht="38.25" x14ac:dyDescent="0.2">
      <c r="B1558" s="53" t="s">
        <v>811</v>
      </c>
      <c r="C1558" s="53" t="s">
        <v>659</v>
      </c>
      <c r="D1558" s="63">
        <v>1400000</v>
      </c>
      <c r="E1558" s="54"/>
      <c r="F1558" s="52"/>
      <c r="G1558" s="55"/>
    </row>
    <row r="1559" spans="2:7" ht="38.25" x14ac:dyDescent="0.2">
      <c r="B1559" s="53" t="s">
        <v>811</v>
      </c>
      <c r="C1559" s="53" t="s">
        <v>659</v>
      </c>
      <c r="D1559" s="63">
        <v>1400000</v>
      </c>
      <c r="E1559" s="54"/>
      <c r="F1559" s="52"/>
      <c r="G1559" s="55"/>
    </row>
    <row r="1560" spans="2:7" ht="38.25" x14ac:dyDescent="0.2">
      <c r="B1560" s="53" t="s">
        <v>811</v>
      </c>
      <c r="C1560" s="53" t="s">
        <v>659</v>
      </c>
      <c r="D1560" s="63">
        <v>1400000</v>
      </c>
      <c r="E1560" s="54"/>
      <c r="F1560" s="52"/>
      <c r="G1560" s="55"/>
    </row>
    <row r="1561" spans="2:7" ht="38.25" x14ac:dyDescent="0.2">
      <c r="B1561" s="53" t="s">
        <v>811</v>
      </c>
      <c r="C1561" s="53" t="s">
        <v>659</v>
      </c>
      <c r="D1561" s="63">
        <v>1400000</v>
      </c>
      <c r="E1561" s="54"/>
      <c r="F1561" s="52"/>
      <c r="G1561" s="55"/>
    </row>
    <row r="1562" spans="2:7" ht="38.25" x14ac:dyDescent="0.2">
      <c r="B1562" s="53" t="s">
        <v>2229</v>
      </c>
      <c r="C1562" s="53" t="s">
        <v>659</v>
      </c>
      <c r="D1562" s="63">
        <v>2200000</v>
      </c>
      <c r="E1562" s="54"/>
      <c r="F1562" s="52"/>
      <c r="G1562" s="55"/>
    </row>
    <row r="1563" spans="2:7" ht="38.25" x14ac:dyDescent="0.2">
      <c r="B1563" s="53" t="s">
        <v>2229</v>
      </c>
      <c r="C1563" s="53" t="s">
        <v>659</v>
      </c>
      <c r="D1563" s="63">
        <v>2200000</v>
      </c>
      <c r="E1563" s="54"/>
      <c r="F1563" s="52"/>
      <c r="G1563" s="55"/>
    </row>
    <row r="1564" spans="2:7" ht="38.25" x14ac:dyDescent="0.2">
      <c r="B1564" s="53" t="s">
        <v>2229</v>
      </c>
      <c r="C1564" s="53" t="s">
        <v>659</v>
      </c>
      <c r="D1564" s="63">
        <v>2200000</v>
      </c>
      <c r="E1564" s="54"/>
      <c r="F1564" s="52"/>
      <c r="G1564" s="55"/>
    </row>
    <row r="1565" spans="2:7" ht="38.25" x14ac:dyDescent="0.2">
      <c r="B1565" s="53" t="s">
        <v>2230</v>
      </c>
      <c r="C1565" s="53" t="s">
        <v>659</v>
      </c>
      <c r="D1565" s="63">
        <v>1400000</v>
      </c>
      <c r="E1565" s="54"/>
      <c r="F1565" s="52"/>
      <c r="G1565" s="55"/>
    </row>
    <row r="1566" spans="2:7" ht="38.25" x14ac:dyDescent="0.2">
      <c r="B1566" s="53" t="s">
        <v>2229</v>
      </c>
      <c r="C1566" s="53" t="s">
        <v>659</v>
      </c>
      <c r="D1566" s="63">
        <v>2200000</v>
      </c>
      <c r="E1566" s="54"/>
      <c r="F1566" s="52"/>
      <c r="G1566" s="55"/>
    </row>
  </sheetData>
  <autoFilter ref="B44:G1566">
    <filterColumn colId="3" showButton="0"/>
    <filterColumn colId="4" showButton="0"/>
  </autoFilter>
  <mergeCells count="9">
    <mergeCell ref="B44:B45"/>
    <mergeCell ref="C44:C45"/>
    <mergeCell ref="D44:D45"/>
    <mergeCell ref="E44:G44"/>
    <mergeCell ref="C12:G12"/>
    <mergeCell ref="C14:E14"/>
    <mergeCell ref="C21:E21"/>
    <mergeCell ref="C22:E22"/>
    <mergeCell ref="D24:D26"/>
  </mergeCells>
  <pageMargins left="1" right="1" top="1" bottom="1" header="0.5" footer="0.5"/>
  <pageSetup paperSize="5" scale="8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O1458"/>
  <sheetViews>
    <sheetView showGridLines="0" tabSelected="1" view="pageBreakPreview" topLeftCell="F1452" zoomScale="84" zoomScaleNormal="90" zoomScaleSheetLayoutView="84" workbookViewId="0">
      <selection sqref="A1:O1458"/>
    </sheetView>
  </sheetViews>
  <sheetFormatPr baseColWidth="10" defaultRowHeight="27.75" customHeight="1" x14ac:dyDescent="0.2"/>
  <cols>
    <col min="1" max="1" width="11.42578125" style="2"/>
    <col min="2" max="2" width="26.28515625" style="2" customWidth="1"/>
    <col min="3" max="3" width="25.42578125" style="2" customWidth="1"/>
    <col min="4" max="4" width="22.85546875" style="2" customWidth="1"/>
    <col min="5" max="5" width="43.85546875" style="2" customWidth="1"/>
    <col min="6" max="7" width="20.42578125" style="16" bestFit="1" customWidth="1"/>
    <col min="8" max="8" width="20.42578125" style="16" customWidth="1"/>
    <col min="9" max="9" width="19.140625" style="16" bestFit="1" customWidth="1"/>
    <col min="10" max="10" width="19" style="17" bestFit="1" customWidth="1"/>
    <col min="11" max="11" width="19.42578125" style="17" bestFit="1" customWidth="1"/>
    <col min="12" max="12" width="18.85546875" style="16" customWidth="1"/>
    <col min="13" max="13" width="19" style="16" bestFit="1" customWidth="1"/>
    <col min="14" max="14" width="31.42578125" style="16" bestFit="1" customWidth="1"/>
    <col min="15" max="15" width="15.5703125" style="2" bestFit="1" customWidth="1"/>
    <col min="16" max="16" width="17.5703125" style="2" customWidth="1"/>
    <col min="17" max="17" width="13" style="2" customWidth="1"/>
    <col min="18" max="16384" width="11.42578125" style="2"/>
  </cols>
  <sheetData>
    <row r="4" spans="2:15" ht="27.75" customHeight="1" x14ac:dyDescent="0.2">
      <c r="B4" s="1" t="s">
        <v>0</v>
      </c>
    </row>
    <row r="5" spans="2:15" ht="27.75" customHeight="1" x14ac:dyDescent="0.2">
      <c r="B5" s="1" t="s">
        <v>1</v>
      </c>
    </row>
    <row r="6" spans="2:15" ht="27.75" customHeight="1" thickBot="1" x14ac:dyDescent="0.25">
      <c r="B6" s="1"/>
    </row>
    <row r="7" spans="2:15" ht="27.75" customHeight="1" thickBot="1" x14ac:dyDescent="0.25">
      <c r="B7" s="3" t="s">
        <v>2</v>
      </c>
      <c r="C7" s="72" t="s">
        <v>3</v>
      </c>
      <c r="D7" s="73"/>
      <c r="E7" s="73"/>
      <c r="F7" s="73"/>
      <c r="G7" s="73"/>
      <c r="H7" s="73"/>
      <c r="I7" s="73"/>
      <c r="J7" s="73"/>
      <c r="K7" s="73"/>
      <c r="L7" s="74"/>
    </row>
    <row r="8" spans="2:15" ht="27.75" customHeight="1" thickBot="1" x14ac:dyDescent="0.25">
      <c r="B8" s="4"/>
      <c r="C8" s="5"/>
      <c r="D8" s="5"/>
      <c r="E8" s="5"/>
      <c r="F8" s="18"/>
      <c r="G8" s="18"/>
      <c r="H8" s="18"/>
      <c r="I8" s="18"/>
      <c r="J8" s="19"/>
      <c r="K8" s="19"/>
    </row>
    <row r="9" spans="2:15" ht="27.75" customHeight="1" thickBot="1" x14ac:dyDescent="0.25">
      <c r="B9" s="6" t="s">
        <v>4</v>
      </c>
      <c r="C9" s="85" t="s">
        <v>5</v>
      </c>
      <c r="D9" s="76"/>
      <c r="E9" s="76"/>
      <c r="F9" s="76"/>
      <c r="G9" s="76"/>
      <c r="H9" s="76"/>
      <c r="I9" s="76"/>
      <c r="J9" s="76"/>
      <c r="K9" s="76"/>
      <c r="L9" s="77"/>
    </row>
    <row r="10" spans="2:15" ht="27.75" customHeight="1" x14ac:dyDescent="0.2">
      <c r="B10" s="4"/>
      <c r="C10" s="5"/>
      <c r="D10" s="5"/>
      <c r="E10" s="5"/>
      <c r="F10" s="18"/>
      <c r="G10" s="18"/>
      <c r="H10" s="18"/>
      <c r="I10" s="18"/>
      <c r="J10" s="19"/>
      <c r="K10" s="19"/>
    </row>
    <row r="11" spans="2:15" ht="27.75" customHeight="1" x14ac:dyDescent="0.2">
      <c r="B11" s="86" t="s">
        <v>6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20"/>
      <c r="N11" s="20"/>
    </row>
    <row r="12" spans="2:15" ht="33.75" customHeight="1" x14ac:dyDescent="0.2">
      <c r="B12" s="78" t="s">
        <v>2232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20"/>
      <c r="N12" s="20"/>
    </row>
    <row r="13" spans="2:15" ht="27.75" customHeight="1" thickBot="1" x14ac:dyDescent="0.25"/>
    <row r="14" spans="2:15" ht="27.75" customHeight="1" x14ac:dyDescent="0.2">
      <c r="B14" s="79" t="s">
        <v>7</v>
      </c>
      <c r="C14" s="83" t="s">
        <v>8</v>
      </c>
      <c r="D14" s="83" t="s">
        <v>9</v>
      </c>
      <c r="E14" s="83" t="s">
        <v>10</v>
      </c>
      <c r="F14" s="21" t="s">
        <v>11</v>
      </c>
      <c r="G14" s="21" t="s">
        <v>12</v>
      </c>
      <c r="H14" s="21" t="s">
        <v>13</v>
      </c>
      <c r="I14" s="21" t="s">
        <v>1784</v>
      </c>
      <c r="J14" s="21" t="s">
        <v>1785</v>
      </c>
      <c r="K14" s="21" t="s">
        <v>1786</v>
      </c>
      <c r="L14" s="21" t="s">
        <v>1787</v>
      </c>
      <c r="M14" s="21" t="s">
        <v>14</v>
      </c>
      <c r="N14" s="22" t="s">
        <v>15</v>
      </c>
    </row>
    <row r="15" spans="2:15" ht="27.75" customHeight="1" x14ac:dyDescent="0.2">
      <c r="B15" s="82"/>
      <c r="C15" s="84"/>
      <c r="D15" s="84"/>
      <c r="E15" s="84"/>
      <c r="F15" s="23" t="s">
        <v>661</v>
      </c>
      <c r="G15" s="23" t="s">
        <v>661</v>
      </c>
      <c r="H15" s="23"/>
      <c r="I15" s="23"/>
      <c r="J15" s="23"/>
      <c r="K15" s="23"/>
      <c r="L15" s="24"/>
      <c r="M15" s="24" t="s">
        <v>661</v>
      </c>
      <c r="N15" s="25" t="s">
        <v>662</v>
      </c>
    </row>
    <row r="16" spans="2:15" s="7" customFormat="1" ht="27.75" customHeight="1" x14ac:dyDescent="0.2">
      <c r="B16" s="14" t="s">
        <v>16</v>
      </c>
      <c r="C16" s="14" t="s">
        <v>17</v>
      </c>
      <c r="D16" s="14" t="s">
        <v>18</v>
      </c>
      <c r="E16" s="14" t="s">
        <v>23</v>
      </c>
      <c r="F16" s="26">
        <v>96000000</v>
      </c>
      <c r="G16" s="26">
        <v>96000000</v>
      </c>
      <c r="H16" s="26">
        <v>89599998</v>
      </c>
      <c r="I16" s="26">
        <v>0</v>
      </c>
      <c r="J16" s="26">
        <v>0</v>
      </c>
      <c r="K16" s="26">
        <v>6400002</v>
      </c>
      <c r="L16" s="26">
        <f>+I16+J16+K16</f>
        <v>6400002</v>
      </c>
      <c r="M16" s="26">
        <f>+H16+L16</f>
        <v>96000000</v>
      </c>
      <c r="N16" s="26">
        <v>0</v>
      </c>
      <c r="O16" s="9"/>
    </row>
    <row r="17" spans="2:15" s="7" customFormat="1" ht="27.75" customHeight="1" x14ac:dyDescent="0.2">
      <c r="B17" s="14" t="s">
        <v>16</v>
      </c>
      <c r="C17" s="14" t="s">
        <v>17</v>
      </c>
      <c r="D17" s="14" t="s">
        <v>18</v>
      </c>
      <c r="E17" s="14" t="s">
        <v>19</v>
      </c>
      <c r="F17" s="26">
        <v>19200000</v>
      </c>
      <c r="G17" s="26">
        <v>19200000</v>
      </c>
      <c r="H17" s="26">
        <v>9600000</v>
      </c>
      <c r="I17" s="26">
        <v>0</v>
      </c>
      <c r="J17" s="26">
        <v>0</v>
      </c>
      <c r="K17" s="26">
        <v>0</v>
      </c>
      <c r="L17" s="26">
        <f t="shared" ref="L17:L80" si="0">+I17+J17+K17</f>
        <v>0</v>
      </c>
      <c r="M17" s="26">
        <f t="shared" ref="M17:M80" si="1">+H17+L17</f>
        <v>9600000</v>
      </c>
      <c r="N17" s="26">
        <v>0</v>
      </c>
      <c r="O17" s="9"/>
    </row>
    <row r="18" spans="2:15" s="7" customFormat="1" ht="27.75" customHeight="1" x14ac:dyDescent="0.2">
      <c r="B18" s="14" t="s">
        <v>16</v>
      </c>
      <c r="C18" s="14" t="s">
        <v>32</v>
      </c>
      <c r="D18" s="14" t="s">
        <v>18</v>
      </c>
      <c r="E18" s="14" t="s">
        <v>33</v>
      </c>
      <c r="F18" s="26">
        <v>14600000</v>
      </c>
      <c r="G18" s="26">
        <v>14600000</v>
      </c>
      <c r="H18" s="26">
        <v>14600000</v>
      </c>
      <c r="I18" s="26">
        <v>0</v>
      </c>
      <c r="J18" s="26">
        <v>0</v>
      </c>
      <c r="K18" s="26">
        <v>0</v>
      </c>
      <c r="L18" s="26">
        <f t="shared" si="0"/>
        <v>0</v>
      </c>
      <c r="M18" s="26">
        <f t="shared" si="1"/>
        <v>14600000</v>
      </c>
      <c r="N18" s="26">
        <v>0</v>
      </c>
      <c r="O18" s="9"/>
    </row>
    <row r="19" spans="2:15" s="7" customFormat="1" ht="27.75" customHeight="1" x14ac:dyDescent="0.2">
      <c r="B19" s="14" t="s">
        <v>16</v>
      </c>
      <c r="C19" s="14" t="s">
        <v>32</v>
      </c>
      <c r="D19" s="14" t="s">
        <v>21</v>
      </c>
      <c r="E19" s="14" t="s">
        <v>34</v>
      </c>
      <c r="F19" s="26">
        <v>47000000</v>
      </c>
      <c r="G19" s="26">
        <v>47000000</v>
      </c>
      <c r="H19" s="26">
        <v>47000000</v>
      </c>
      <c r="I19" s="26">
        <v>0</v>
      </c>
      <c r="J19" s="26">
        <v>0</v>
      </c>
      <c r="K19" s="26">
        <v>0</v>
      </c>
      <c r="L19" s="26">
        <f t="shared" si="0"/>
        <v>0</v>
      </c>
      <c r="M19" s="26">
        <f t="shared" si="1"/>
        <v>47000000</v>
      </c>
      <c r="N19" s="26">
        <v>0</v>
      </c>
      <c r="O19" s="9"/>
    </row>
    <row r="20" spans="2:15" s="7" customFormat="1" ht="27.75" customHeight="1" x14ac:dyDescent="0.2">
      <c r="B20" s="14" t="s">
        <v>16</v>
      </c>
      <c r="C20" s="14" t="s">
        <v>32</v>
      </c>
      <c r="D20" s="14" t="s">
        <v>21</v>
      </c>
      <c r="E20" s="14" t="s">
        <v>690</v>
      </c>
      <c r="F20" s="26">
        <v>24500000</v>
      </c>
      <c r="G20" s="26">
        <v>24128345</v>
      </c>
      <c r="H20" s="26">
        <v>9651338</v>
      </c>
      <c r="I20" s="26">
        <v>13029306</v>
      </c>
      <c r="J20" s="26">
        <v>0</v>
      </c>
      <c r="K20" s="26">
        <v>1447701</v>
      </c>
      <c r="L20" s="26">
        <f t="shared" si="0"/>
        <v>14477007</v>
      </c>
      <c r="M20" s="26">
        <f t="shared" si="1"/>
        <v>24128345</v>
      </c>
      <c r="N20" s="26">
        <v>371655</v>
      </c>
      <c r="O20" s="9"/>
    </row>
    <row r="21" spans="2:15" s="7" customFormat="1" ht="27.75" customHeight="1" x14ac:dyDescent="0.2">
      <c r="B21" s="14" t="s">
        <v>16</v>
      </c>
      <c r="C21" s="14" t="s">
        <v>32</v>
      </c>
      <c r="D21" s="14" t="s">
        <v>21</v>
      </c>
      <c r="E21" s="14" t="s">
        <v>691</v>
      </c>
      <c r="F21" s="26">
        <v>20500000</v>
      </c>
      <c r="G21" s="26">
        <v>19576922</v>
      </c>
      <c r="H21" s="26">
        <v>19576922</v>
      </c>
      <c r="I21" s="26">
        <v>0</v>
      </c>
      <c r="J21" s="26">
        <v>0</v>
      </c>
      <c r="K21" s="26">
        <v>0</v>
      </c>
      <c r="L21" s="26">
        <f t="shared" si="0"/>
        <v>0</v>
      </c>
      <c r="M21" s="26">
        <f t="shared" si="1"/>
        <v>19576922</v>
      </c>
      <c r="N21" s="26">
        <v>923078</v>
      </c>
      <c r="O21" s="9"/>
    </row>
    <row r="22" spans="2:15" s="7" customFormat="1" ht="27.75" customHeight="1" x14ac:dyDescent="0.2">
      <c r="B22" s="14" t="s">
        <v>16</v>
      </c>
      <c r="C22" s="14" t="s">
        <v>818</v>
      </c>
      <c r="D22" s="14" t="s">
        <v>18</v>
      </c>
      <c r="E22" s="14" t="s">
        <v>819</v>
      </c>
      <c r="F22" s="26">
        <v>21600000</v>
      </c>
      <c r="G22" s="26">
        <v>21000000</v>
      </c>
      <c r="H22" s="26">
        <v>0</v>
      </c>
      <c r="I22" s="26">
        <v>0</v>
      </c>
      <c r="J22" s="26">
        <v>0</v>
      </c>
      <c r="K22" s="26">
        <v>5880000</v>
      </c>
      <c r="L22" s="26">
        <f t="shared" si="0"/>
        <v>5880000</v>
      </c>
      <c r="M22" s="26">
        <f t="shared" si="1"/>
        <v>5880000</v>
      </c>
      <c r="N22" s="26">
        <v>600000</v>
      </c>
      <c r="O22" s="9"/>
    </row>
    <row r="23" spans="2:15" s="7" customFormat="1" ht="27.75" customHeight="1" x14ac:dyDescent="0.2">
      <c r="B23" s="14" t="s">
        <v>16</v>
      </c>
      <c r="C23" s="14" t="s">
        <v>20</v>
      </c>
      <c r="D23" s="14" t="s">
        <v>18</v>
      </c>
      <c r="E23" s="14" t="s">
        <v>24</v>
      </c>
      <c r="F23" s="26">
        <v>25453336</v>
      </c>
      <c r="G23" s="26">
        <v>25453336</v>
      </c>
      <c r="H23" s="26">
        <v>25453336</v>
      </c>
      <c r="I23" s="26">
        <v>0</v>
      </c>
      <c r="J23" s="26">
        <v>0</v>
      </c>
      <c r="K23" s="26">
        <v>0</v>
      </c>
      <c r="L23" s="26">
        <f t="shared" si="0"/>
        <v>0</v>
      </c>
      <c r="M23" s="26">
        <f t="shared" si="1"/>
        <v>25453336</v>
      </c>
      <c r="N23" s="26">
        <v>0</v>
      </c>
      <c r="O23" s="9"/>
    </row>
    <row r="24" spans="2:15" s="7" customFormat="1" ht="27.75" customHeight="1" x14ac:dyDescent="0.2">
      <c r="B24" s="14" t="s">
        <v>16</v>
      </c>
      <c r="C24" s="14" t="s">
        <v>20</v>
      </c>
      <c r="D24" s="14" t="s">
        <v>18</v>
      </c>
      <c r="E24" s="14" t="s">
        <v>689</v>
      </c>
      <c r="F24" s="26">
        <v>55200009</v>
      </c>
      <c r="G24" s="26">
        <v>50400000</v>
      </c>
      <c r="H24" s="26">
        <v>13500000</v>
      </c>
      <c r="I24" s="26">
        <v>26640000</v>
      </c>
      <c r="J24" s="26">
        <v>0</v>
      </c>
      <c r="K24" s="26">
        <v>10260000</v>
      </c>
      <c r="L24" s="26">
        <f t="shared" si="0"/>
        <v>36900000</v>
      </c>
      <c r="M24" s="26">
        <f t="shared" si="1"/>
        <v>50400000</v>
      </c>
      <c r="N24" s="26">
        <v>4800009</v>
      </c>
      <c r="O24" s="9"/>
    </row>
    <row r="25" spans="2:15" s="7" customFormat="1" ht="27.75" customHeight="1" x14ac:dyDescent="0.2">
      <c r="B25" s="14" t="s">
        <v>16</v>
      </c>
      <c r="C25" s="14" t="s">
        <v>20</v>
      </c>
      <c r="D25" s="14" t="s">
        <v>21</v>
      </c>
      <c r="E25" s="14" t="s">
        <v>22</v>
      </c>
      <c r="F25" s="26">
        <v>74125770</v>
      </c>
      <c r="G25" s="26">
        <v>74125770</v>
      </c>
      <c r="H25" s="26">
        <v>74125770</v>
      </c>
      <c r="I25" s="26">
        <v>0</v>
      </c>
      <c r="J25" s="26">
        <v>0</v>
      </c>
      <c r="K25" s="26">
        <v>0</v>
      </c>
      <c r="L25" s="26">
        <f t="shared" si="0"/>
        <v>0</v>
      </c>
      <c r="M25" s="26">
        <f t="shared" si="1"/>
        <v>74125770</v>
      </c>
      <c r="N25" s="26">
        <v>0</v>
      </c>
      <c r="O25" s="9"/>
    </row>
    <row r="26" spans="2:15" s="7" customFormat="1" ht="27.75" customHeight="1" x14ac:dyDescent="0.2">
      <c r="B26" s="14" t="s">
        <v>16</v>
      </c>
      <c r="C26" s="14" t="s">
        <v>29</v>
      </c>
      <c r="D26" s="14" t="s">
        <v>18</v>
      </c>
      <c r="E26" s="14" t="s">
        <v>30</v>
      </c>
      <c r="F26" s="26">
        <v>7400000</v>
      </c>
      <c r="G26" s="26">
        <v>7400000</v>
      </c>
      <c r="H26" s="26">
        <v>7400000</v>
      </c>
      <c r="I26" s="26">
        <v>0</v>
      </c>
      <c r="J26" s="26">
        <v>0</v>
      </c>
      <c r="K26" s="26">
        <v>0</v>
      </c>
      <c r="L26" s="26">
        <f t="shared" si="0"/>
        <v>0</v>
      </c>
      <c r="M26" s="26">
        <f t="shared" si="1"/>
        <v>7400000</v>
      </c>
      <c r="N26" s="26">
        <v>0</v>
      </c>
      <c r="O26" s="9"/>
    </row>
    <row r="27" spans="2:15" s="7" customFormat="1" ht="27.75" customHeight="1" x14ac:dyDescent="0.2">
      <c r="B27" s="14" t="s">
        <v>16</v>
      </c>
      <c r="C27" s="14" t="s">
        <v>29</v>
      </c>
      <c r="D27" s="14" t="s">
        <v>18</v>
      </c>
      <c r="E27" s="14" t="s">
        <v>820</v>
      </c>
      <c r="F27" s="26">
        <v>81600012</v>
      </c>
      <c r="G27" s="26">
        <v>49400007</v>
      </c>
      <c r="H27" s="26">
        <v>0</v>
      </c>
      <c r="I27" s="26">
        <v>0</v>
      </c>
      <c r="J27" s="26">
        <v>18133336</v>
      </c>
      <c r="K27" s="26">
        <v>31000000</v>
      </c>
      <c r="L27" s="26">
        <f t="shared" si="0"/>
        <v>49133336</v>
      </c>
      <c r="M27" s="26">
        <f t="shared" si="1"/>
        <v>49133336</v>
      </c>
      <c r="N27" s="26">
        <v>32466676</v>
      </c>
      <c r="O27" s="9"/>
    </row>
    <row r="28" spans="2:15" s="7" customFormat="1" ht="27.75" customHeight="1" x14ac:dyDescent="0.2">
      <c r="B28" s="14" t="s">
        <v>16</v>
      </c>
      <c r="C28" s="14" t="s">
        <v>29</v>
      </c>
      <c r="D28" s="14" t="s">
        <v>18</v>
      </c>
      <c r="E28" s="14" t="s">
        <v>31</v>
      </c>
      <c r="F28" s="26">
        <v>19066670</v>
      </c>
      <c r="G28" s="26">
        <v>19066670</v>
      </c>
      <c r="H28" s="26">
        <v>19066670</v>
      </c>
      <c r="I28" s="26">
        <v>0</v>
      </c>
      <c r="J28" s="26">
        <v>0</v>
      </c>
      <c r="K28" s="26">
        <v>0</v>
      </c>
      <c r="L28" s="26">
        <f t="shared" si="0"/>
        <v>0</v>
      </c>
      <c r="M28" s="26">
        <f t="shared" si="1"/>
        <v>19066670</v>
      </c>
      <c r="N28" s="26">
        <v>0</v>
      </c>
      <c r="O28" s="9"/>
    </row>
    <row r="29" spans="2:15" s="7" customFormat="1" ht="27.75" customHeight="1" x14ac:dyDescent="0.2">
      <c r="B29" s="14" t="s">
        <v>16</v>
      </c>
      <c r="C29" s="14" t="s">
        <v>29</v>
      </c>
      <c r="D29" s="14" t="s">
        <v>37</v>
      </c>
      <c r="E29" s="14" t="s">
        <v>821</v>
      </c>
      <c r="F29" s="26">
        <v>100000000</v>
      </c>
      <c r="G29" s="26">
        <v>96815299</v>
      </c>
      <c r="H29" s="26">
        <v>0</v>
      </c>
      <c r="I29" s="26">
        <v>0</v>
      </c>
      <c r="J29" s="26">
        <v>0</v>
      </c>
      <c r="K29" s="26">
        <v>45410840</v>
      </c>
      <c r="L29" s="26">
        <f t="shared" si="0"/>
        <v>45410840</v>
      </c>
      <c r="M29" s="26">
        <f t="shared" si="1"/>
        <v>45410840</v>
      </c>
      <c r="N29" s="26">
        <v>4589160</v>
      </c>
      <c r="O29" s="9"/>
    </row>
    <row r="30" spans="2:15" s="7" customFormat="1" ht="27.75" customHeight="1" x14ac:dyDescent="0.2">
      <c r="B30" s="14" t="s">
        <v>16</v>
      </c>
      <c r="C30" s="14" t="s">
        <v>29</v>
      </c>
      <c r="D30" s="14" t="s">
        <v>37</v>
      </c>
      <c r="E30" s="14" t="s">
        <v>822</v>
      </c>
      <c r="F30" s="26">
        <v>70937600</v>
      </c>
      <c r="G30" s="26">
        <v>70937600</v>
      </c>
      <c r="H30" s="26">
        <v>0</v>
      </c>
      <c r="I30" s="26">
        <v>0</v>
      </c>
      <c r="J30" s="26">
        <v>0</v>
      </c>
      <c r="K30" s="26">
        <v>8512512</v>
      </c>
      <c r="L30" s="26">
        <f t="shared" si="0"/>
        <v>8512512</v>
      </c>
      <c r="M30" s="26">
        <f t="shared" si="1"/>
        <v>8512512</v>
      </c>
      <c r="N30" s="26">
        <v>0</v>
      </c>
      <c r="O30" s="9"/>
    </row>
    <row r="31" spans="2:15" s="7" customFormat="1" ht="27.75" customHeight="1" x14ac:dyDescent="0.2">
      <c r="B31" s="14" t="s">
        <v>16</v>
      </c>
      <c r="C31" s="14" t="s">
        <v>29</v>
      </c>
      <c r="D31" s="14" t="s">
        <v>37</v>
      </c>
      <c r="E31" s="14" t="s">
        <v>823</v>
      </c>
      <c r="F31" s="26">
        <v>30000000</v>
      </c>
      <c r="G31" s="26">
        <v>29000000</v>
      </c>
      <c r="H31" s="26">
        <v>0</v>
      </c>
      <c r="I31" s="26">
        <v>0</v>
      </c>
      <c r="J31" s="26">
        <v>0</v>
      </c>
      <c r="K31" s="26">
        <v>5000000</v>
      </c>
      <c r="L31" s="26">
        <f t="shared" si="0"/>
        <v>5000000</v>
      </c>
      <c r="M31" s="26">
        <f t="shared" si="1"/>
        <v>5000000</v>
      </c>
      <c r="N31" s="26">
        <v>1000000</v>
      </c>
      <c r="O31" s="9"/>
    </row>
    <row r="32" spans="2:15" s="7" customFormat="1" ht="27.75" customHeight="1" x14ac:dyDescent="0.2">
      <c r="B32" s="14" t="s">
        <v>16</v>
      </c>
      <c r="C32" s="14" t="s">
        <v>28</v>
      </c>
      <c r="D32" s="14" t="s">
        <v>18</v>
      </c>
      <c r="E32" s="14" t="s">
        <v>24</v>
      </c>
      <c r="F32" s="26">
        <v>16100002</v>
      </c>
      <c r="G32" s="26">
        <v>16100002</v>
      </c>
      <c r="H32" s="26">
        <v>16100002</v>
      </c>
      <c r="I32" s="26">
        <v>0</v>
      </c>
      <c r="J32" s="26">
        <v>0</v>
      </c>
      <c r="K32" s="26">
        <v>0</v>
      </c>
      <c r="L32" s="26">
        <f t="shared" si="0"/>
        <v>0</v>
      </c>
      <c r="M32" s="26">
        <f t="shared" si="1"/>
        <v>16100002</v>
      </c>
      <c r="N32" s="26">
        <v>0</v>
      </c>
      <c r="O32" s="9"/>
    </row>
    <row r="33" spans="2:15" s="7" customFormat="1" ht="27.75" customHeight="1" x14ac:dyDescent="0.2">
      <c r="B33" s="14" t="s">
        <v>16</v>
      </c>
      <c r="C33" s="14" t="s">
        <v>28</v>
      </c>
      <c r="D33" s="14" t="s">
        <v>18</v>
      </c>
      <c r="E33" s="14" t="s">
        <v>689</v>
      </c>
      <c r="F33" s="26">
        <v>37720005</v>
      </c>
      <c r="G33" s="26">
        <v>37720005</v>
      </c>
      <c r="H33" s="26">
        <v>15088002</v>
      </c>
      <c r="I33" s="26">
        <v>0</v>
      </c>
      <c r="J33" s="26">
        <v>22632003</v>
      </c>
      <c r="K33" s="26">
        <v>0</v>
      </c>
      <c r="L33" s="26">
        <f t="shared" si="0"/>
        <v>22632003</v>
      </c>
      <c r="M33" s="26">
        <f t="shared" si="1"/>
        <v>37720005</v>
      </c>
      <c r="N33" s="26">
        <v>0</v>
      </c>
      <c r="O33" s="9"/>
    </row>
    <row r="34" spans="2:15" s="7" customFormat="1" ht="27.75" customHeight="1" x14ac:dyDescent="0.2">
      <c r="B34" s="14" t="s">
        <v>16</v>
      </c>
      <c r="C34" s="14" t="s">
        <v>28</v>
      </c>
      <c r="D34" s="14" t="s">
        <v>21</v>
      </c>
      <c r="E34" s="14" t="s">
        <v>824</v>
      </c>
      <c r="F34" s="26">
        <v>25000000</v>
      </c>
      <c r="G34" s="26">
        <v>25000000</v>
      </c>
      <c r="H34" s="26">
        <v>0</v>
      </c>
      <c r="I34" s="26">
        <v>20000000</v>
      </c>
      <c r="J34" s="26">
        <v>0</v>
      </c>
      <c r="K34" s="26">
        <v>5000000</v>
      </c>
      <c r="L34" s="26">
        <f t="shared" si="0"/>
        <v>25000000</v>
      </c>
      <c r="M34" s="26">
        <f t="shared" si="1"/>
        <v>25000000</v>
      </c>
      <c r="N34" s="26">
        <v>0</v>
      </c>
      <c r="O34" s="9"/>
    </row>
    <row r="35" spans="2:15" s="7" customFormat="1" ht="27.75" customHeight="1" x14ac:dyDescent="0.2">
      <c r="B35" s="14" t="s">
        <v>16</v>
      </c>
      <c r="C35" s="14" t="s">
        <v>25</v>
      </c>
      <c r="D35" s="14" t="s">
        <v>18</v>
      </c>
      <c r="E35" s="14" t="s">
        <v>825</v>
      </c>
      <c r="F35" s="26">
        <v>20000000</v>
      </c>
      <c r="G35" s="26">
        <v>20000000</v>
      </c>
      <c r="H35" s="26">
        <v>0</v>
      </c>
      <c r="I35" s="26">
        <v>0</v>
      </c>
      <c r="J35" s="26">
        <v>0</v>
      </c>
      <c r="K35" s="26">
        <v>20000000</v>
      </c>
      <c r="L35" s="26">
        <f t="shared" si="0"/>
        <v>20000000</v>
      </c>
      <c r="M35" s="26">
        <f t="shared" si="1"/>
        <v>20000000</v>
      </c>
      <c r="N35" s="26">
        <v>0</v>
      </c>
      <c r="O35" s="9"/>
    </row>
    <row r="36" spans="2:15" s="7" customFormat="1" ht="27.75" customHeight="1" x14ac:dyDescent="0.2">
      <c r="B36" s="14" t="s">
        <v>16</v>
      </c>
      <c r="C36" s="14" t="s">
        <v>25</v>
      </c>
      <c r="D36" s="14" t="s">
        <v>18</v>
      </c>
      <c r="E36" s="14" t="s">
        <v>27</v>
      </c>
      <c r="F36" s="26">
        <v>18860000</v>
      </c>
      <c r="G36" s="26">
        <v>18860000</v>
      </c>
      <c r="H36" s="26">
        <v>18860000</v>
      </c>
      <c r="I36" s="26">
        <v>0</v>
      </c>
      <c r="J36" s="26">
        <v>0</v>
      </c>
      <c r="K36" s="26">
        <v>0</v>
      </c>
      <c r="L36" s="26">
        <f t="shared" si="0"/>
        <v>0</v>
      </c>
      <c r="M36" s="26">
        <f t="shared" si="1"/>
        <v>18860000</v>
      </c>
      <c r="N36" s="26">
        <v>0</v>
      </c>
      <c r="O36" s="9"/>
    </row>
    <row r="37" spans="2:15" s="7" customFormat="1" ht="27.75" customHeight="1" x14ac:dyDescent="0.2">
      <c r="B37" s="14" t="s">
        <v>16</v>
      </c>
      <c r="C37" s="14" t="s">
        <v>25</v>
      </c>
      <c r="D37" s="14" t="s">
        <v>18</v>
      </c>
      <c r="E37" s="14" t="s">
        <v>26</v>
      </c>
      <c r="F37" s="26">
        <v>32200000</v>
      </c>
      <c r="G37" s="26">
        <v>32200000</v>
      </c>
      <c r="H37" s="26">
        <v>18917500</v>
      </c>
      <c r="I37" s="26">
        <v>13282500</v>
      </c>
      <c r="J37" s="26">
        <v>0</v>
      </c>
      <c r="K37" s="26">
        <v>0</v>
      </c>
      <c r="L37" s="26">
        <f t="shared" si="0"/>
        <v>13282500</v>
      </c>
      <c r="M37" s="26">
        <f t="shared" si="1"/>
        <v>32200000</v>
      </c>
      <c r="N37" s="26">
        <v>0</v>
      </c>
      <c r="O37" s="9"/>
    </row>
    <row r="38" spans="2:15" s="7" customFormat="1" ht="27.75" customHeight="1" thickBot="1" x14ac:dyDescent="0.25">
      <c r="B38" s="14" t="s">
        <v>16</v>
      </c>
      <c r="C38" s="14" t="s">
        <v>25</v>
      </c>
      <c r="D38" s="14" t="s">
        <v>37</v>
      </c>
      <c r="E38" s="14" t="s">
        <v>826</v>
      </c>
      <c r="F38" s="26">
        <v>132806380</v>
      </c>
      <c r="G38" s="26">
        <v>132806380</v>
      </c>
      <c r="H38" s="26">
        <v>0</v>
      </c>
      <c r="I38" s="26">
        <v>0</v>
      </c>
      <c r="J38" s="26">
        <v>0</v>
      </c>
      <c r="K38" s="26">
        <v>132806380</v>
      </c>
      <c r="L38" s="26">
        <f t="shared" si="0"/>
        <v>132806380</v>
      </c>
      <c r="M38" s="26">
        <f t="shared" si="1"/>
        <v>132806380</v>
      </c>
      <c r="N38" s="26">
        <v>0</v>
      </c>
      <c r="O38" s="9"/>
    </row>
    <row r="39" spans="2:15" s="13" customFormat="1" ht="27.75" customHeight="1" thickBot="1" x14ac:dyDescent="0.25">
      <c r="B39" s="58" t="s">
        <v>663</v>
      </c>
      <c r="C39" s="59"/>
      <c r="D39" s="59"/>
      <c r="E39" s="59">
        <v>0</v>
      </c>
      <c r="F39" s="60">
        <f>SUM(F16:F38)</f>
        <v>989869784</v>
      </c>
      <c r="G39" s="60">
        <f t="shared" ref="G39:L39" si="2">SUM(G16:G38)</f>
        <v>946790336</v>
      </c>
      <c r="H39" s="60">
        <f t="shared" si="2"/>
        <v>398539538</v>
      </c>
      <c r="I39" s="60">
        <f t="shared" si="2"/>
        <v>72951806</v>
      </c>
      <c r="J39" s="60">
        <f t="shared" si="2"/>
        <v>40765339</v>
      </c>
      <c r="K39" s="60">
        <f t="shared" si="2"/>
        <v>271717435</v>
      </c>
      <c r="L39" s="60">
        <f t="shared" si="2"/>
        <v>385434580</v>
      </c>
      <c r="M39" s="60">
        <f>SUM(M16:M38)</f>
        <v>783974118</v>
      </c>
      <c r="N39" s="60">
        <v>44750578</v>
      </c>
      <c r="O39" s="28"/>
    </row>
    <row r="40" spans="2:15" s="7" customFormat="1" ht="27.75" customHeight="1" x14ac:dyDescent="0.2">
      <c r="B40" s="56" t="s">
        <v>35</v>
      </c>
      <c r="C40" s="56" t="s">
        <v>692</v>
      </c>
      <c r="D40" s="56" t="s">
        <v>18</v>
      </c>
      <c r="E40" s="56" t="s">
        <v>693</v>
      </c>
      <c r="F40" s="57">
        <v>117600000</v>
      </c>
      <c r="G40" s="57">
        <v>117554836</v>
      </c>
      <c r="H40" s="57">
        <v>47003869</v>
      </c>
      <c r="I40" s="57">
        <v>0</v>
      </c>
      <c r="J40" s="57">
        <v>11750967</v>
      </c>
      <c r="K40" s="57">
        <v>0</v>
      </c>
      <c r="L40" s="26">
        <f t="shared" si="0"/>
        <v>11750967</v>
      </c>
      <c r="M40" s="26">
        <f t="shared" si="1"/>
        <v>58754836</v>
      </c>
      <c r="N40" s="26">
        <v>45164</v>
      </c>
      <c r="O40" s="9"/>
    </row>
    <row r="41" spans="2:15" s="7" customFormat="1" ht="27.75" customHeight="1" x14ac:dyDescent="0.2">
      <c r="B41" s="56" t="s">
        <v>35</v>
      </c>
      <c r="C41" s="56" t="s">
        <v>35</v>
      </c>
      <c r="D41" s="56" t="s">
        <v>18</v>
      </c>
      <c r="E41" s="56" t="s">
        <v>694</v>
      </c>
      <c r="F41" s="57">
        <v>36000000</v>
      </c>
      <c r="G41" s="57">
        <v>36000000</v>
      </c>
      <c r="H41" s="57">
        <v>14400000</v>
      </c>
      <c r="I41" s="57">
        <v>0</v>
      </c>
      <c r="J41" s="57">
        <v>0</v>
      </c>
      <c r="K41" s="57">
        <v>21600000</v>
      </c>
      <c r="L41" s="26">
        <f t="shared" si="0"/>
        <v>21600000</v>
      </c>
      <c r="M41" s="26">
        <f t="shared" si="1"/>
        <v>36000000</v>
      </c>
      <c r="N41" s="26">
        <v>0</v>
      </c>
      <c r="O41" s="9"/>
    </row>
    <row r="42" spans="2:15" s="7" customFormat="1" ht="27.75" customHeight="1" x14ac:dyDescent="0.2">
      <c r="B42" s="56" t="s">
        <v>35</v>
      </c>
      <c r="C42" s="56" t="s">
        <v>35</v>
      </c>
      <c r="D42" s="56" t="s">
        <v>21</v>
      </c>
      <c r="E42" s="56" t="s">
        <v>827</v>
      </c>
      <c r="F42" s="57">
        <v>194452718</v>
      </c>
      <c r="G42" s="57">
        <v>155562174</v>
      </c>
      <c r="H42" s="57">
        <v>0</v>
      </c>
      <c r="I42" s="57">
        <v>0</v>
      </c>
      <c r="J42" s="57">
        <v>0</v>
      </c>
      <c r="K42" s="57">
        <v>155562174</v>
      </c>
      <c r="L42" s="26">
        <f t="shared" si="0"/>
        <v>155562174</v>
      </c>
      <c r="M42" s="26">
        <f t="shared" si="1"/>
        <v>155562174</v>
      </c>
      <c r="N42" s="26">
        <v>38890544</v>
      </c>
      <c r="O42" s="9"/>
    </row>
    <row r="43" spans="2:15" s="7" customFormat="1" ht="27.75" customHeight="1" x14ac:dyDescent="0.2">
      <c r="B43" s="56" t="s">
        <v>35</v>
      </c>
      <c r="C43" s="56" t="s">
        <v>36</v>
      </c>
      <c r="D43" s="56" t="s">
        <v>37</v>
      </c>
      <c r="E43" s="56" t="s">
        <v>38</v>
      </c>
      <c r="F43" s="57">
        <v>120300000</v>
      </c>
      <c r="G43" s="57">
        <v>120300000</v>
      </c>
      <c r="H43" s="57">
        <v>71300000</v>
      </c>
      <c r="I43" s="57">
        <v>0</v>
      </c>
      <c r="J43" s="57">
        <v>0</v>
      </c>
      <c r="K43" s="57">
        <v>0</v>
      </c>
      <c r="L43" s="26">
        <f t="shared" si="0"/>
        <v>0</v>
      </c>
      <c r="M43" s="26">
        <f t="shared" si="1"/>
        <v>71300000</v>
      </c>
      <c r="N43" s="26">
        <v>0</v>
      </c>
      <c r="O43" s="9"/>
    </row>
    <row r="44" spans="2:15" s="7" customFormat="1" ht="27.75" customHeight="1" x14ac:dyDescent="0.2">
      <c r="B44" s="56" t="s">
        <v>35</v>
      </c>
      <c r="C44" s="56" t="s">
        <v>39</v>
      </c>
      <c r="D44" s="56" t="s">
        <v>18</v>
      </c>
      <c r="E44" s="56" t="s">
        <v>40</v>
      </c>
      <c r="F44" s="57">
        <v>103200000</v>
      </c>
      <c r="G44" s="57">
        <v>103200000</v>
      </c>
      <c r="H44" s="57">
        <v>43000000</v>
      </c>
      <c r="I44" s="57">
        <v>29240000</v>
      </c>
      <c r="J44" s="57">
        <v>0</v>
      </c>
      <c r="K44" s="57">
        <v>0</v>
      </c>
      <c r="L44" s="26">
        <f t="shared" si="0"/>
        <v>29240000</v>
      </c>
      <c r="M44" s="26">
        <f t="shared" si="1"/>
        <v>72240000</v>
      </c>
      <c r="N44" s="26">
        <v>30960000</v>
      </c>
      <c r="O44" s="9"/>
    </row>
    <row r="45" spans="2:15" s="7" customFormat="1" ht="27.75" customHeight="1" thickBot="1" x14ac:dyDescent="0.25">
      <c r="B45" s="56" t="s">
        <v>35</v>
      </c>
      <c r="C45" s="56" t="s">
        <v>39</v>
      </c>
      <c r="D45" s="56" t="s">
        <v>21</v>
      </c>
      <c r="E45" s="56" t="s">
        <v>828</v>
      </c>
      <c r="F45" s="57">
        <v>12246130</v>
      </c>
      <c r="G45" s="57">
        <v>9065356</v>
      </c>
      <c r="H45" s="57">
        <v>0</v>
      </c>
      <c r="I45" s="57">
        <v>0</v>
      </c>
      <c r="J45" s="57">
        <v>9000000</v>
      </c>
      <c r="K45" s="57">
        <v>0</v>
      </c>
      <c r="L45" s="26">
        <f t="shared" si="0"/>
        <v>9000000</v>
      </c>
      <c r="M45" s="26">
        <f t="shared" si="1"/>
        <v>9000000</v>
      </c>
      <c r="N45" s="26">
        <v>3246130</v>
      </c>
      <c r="O45" s="9"/>
    </row>
    <row r="46" spans="2:15" s="13" customFormat="1" ht="27.75" customHeight="1" thickBot="1" x14ac:dyDescent="0.25">
      <c r="B46" s="58" t="s">
        <v>663</v>
      </c>
      <c r="C46" s="59"/>
      <c r="D46" s="59"/>
      <c r="E46" s="59">
        <v>0</v>
      </c>
      <c r="F46" s="60">
        <f>SUM(F40:F45)</f>
        <v>583798848</v>
      </c>
      <c r="G46" s="60">
        <f t="shared" ref="G46:L46" si="3">SUM(G40:G45)</f>
        <v>541682366</v>
      </c>
      <c r="H46" s="60">
        <f t="shared" si="3"/>
        <v>175703869</v>
      </c>
      <c r="I46" s="60">
        <f t="shared" si="3"/>
        <v>29240000</v>
      </c>
      <c r="J46" s="60">
        <f t="shared" si="3"/>
        <v>20750967</v>
      </c>
      <c r="K46" s="60">
        <f t="shared" si="3"/>
        <v>177162174</v>
      </c>
      <c r="L46" s="60">
        <f t="shared" si="3"/>
        <v>227153141</v>
      </c>
      <c r="M46" s="60">
        <f>SUM(M40:M45)</f>
        <v>402857010</v>
      </c>
      <c r="N46" s="60">
        <v>73141838</v>
      </c>
      <c r="O46" s="28"/>
    </row>
    <row r="47" spans="2:15" s="7" customFormat="1" ht="27.75" customHeight="1" x14ac:dyDescent="0.2">
      <c r="B47" s="56" t="s">
        <v>41</v>
      </c>
      <c r="C47" s="56" t="s">
        <v>47</v>
      </c>
      <c r="D47" s="56" t="s">
        <v>18</v>
      </c>
      <c r="E47" s="56" t="s">
        <v>51</v>
      </c>
      <c r="F47" s="57">
        <v>13368000</v>
      </c>
      <c r="G47" s="57">
        <v>13368000</v>
      </c>
      <c r="H47" s="57">
        <v>11606400</v>
      </c>
      <c r="I47" s="57">
        <v>0</v>
      </c>
      <c r="J47" s="57">
        <v>0</v>
      </c>
      <c r="K47" s="57">
        <v>1761600</v>
      </c>
      <c r="L47" s="26">
        <f t="shared" si="0"/>
        <v>1761600</v>
      </c>
      <c r="M47" s="26">
        <f t="shared" si="1"/>
        <v>13368000</v>
      </c>
      <c r="N47" s="26">
        <v>0</v>
      </c>
      <c r="O47" s="9"/>
    </row>
    <row r="48" spans="2:15" s="7" customFormat="1" ht="27.75" customHeight="1" x14ac:dyDescent="0.2">
      <c r="B48" s="56" t="s">
        <v>41</v>
      </c>
      <c r="C48" s="56" t="s">
        <v>47</v>
      </c>
      <c r="D48" s="56" t="s">
        <v>21</v>
      </c>
      <c r="E48" s="56" t="s">
        <v>48</v>
      </c>
      <c r="F48" s="57">
        <v>83302000</v>
      </c>
      <c r="G48" s="57">
        <v>83301990</v>
      </c>
      <c r="H48" s="57">
        <v>73305752</v>
      </c>
      <c r="I48" s="57">
        <v>0</v>
      </c>
      <c r="J48" s="57">
        <v>0</v>
      </c>
      <c r="K48" s="57">
        <v>9696350</v>
      </c>
      <c r="L48" s="26">
        <f t="shared" si="0"/>
        <v>9696350</v>
      </c>
      <c r="M48" s="26">
        <f t="shared" si="1"/>
        <v>83002102</v>
      </c>
      <c r="N48" s="26">
        <v>299898</v>
      </c>
      <c r="O48" s="9"/>
    </row>
    <row r="49" spans="2:15" s="7" customFormat="1" ht="27.75" customHeight="1" x14ac:dyDescent="0.2">
      <c r="B49" s="56" t="s">
        <v>41</v>
      </c>
      <c r="C49" s="56" t="s">
        <v>47</v>
      </c>
      <c r="D49" s="56" t="s">
        <v>21</v>
      </c>
      <c r="E49" s="56" t="s">
        <v>829</v>
      </c>
      <c r="F49" s="57">
        <v>33558000</v>
      </c>
      <c r="G49" s="57">
        <v>33558000</v>
      </c>
      <c r="H49" s="57">
        <v>0</v>
      </c>
      <c r="I49" s="57">
        <v>0</v>
      </c>
      <c r="J49" s="57">
        <v>0</v>
      </c>
      <c r="K49" s="57">
        <v>33558000</v>
      </c>
      <c r="L49" s="26">
        <f t="shared" si="0"/>
        <v>33558000</v>
      </c>
      <c r="M49" s="26">
        <f t="shared" si="1"/>
        <v>33558000</v>
      </c>
      <c r="N49" s="26">
        <v>0</v>
      </c>
      <c r="O49" s="9"/>
    </row>
    <row r="50" spans="2:15" s="7" customFormat="1" ht="27.75" customHeight="1" x14ac:dyDescent="0.2">
      <c r="B50" s="56" t="s">
        <v>41</v>
      </c>
      <c r="C50" s="56" t="s">
        <v>830</v>
      </c>
      <c r="D50" s="56" t="s">
        <v>21</v>
      </c>
      <c r="E50" s="56" t="s">
        <v>831</v>
      </c>
      <c r="F50" s="57">
        <v>193624000</v>
      </c>
      <c r="G50" s="57">
        <v>193624000</v>
      </c>
      <c r="H50" s="57">
        <v>0</v>
      </c>
      <c r="I50" s="57">
        <v>0</v>
      </c>
      <c r="J50" s="57">
        <v>0</v>
      </c>
      <c r="K50" s="57">
        <v>193624000</v>
      </c>
      <c r="L50" s="26">
        <f t="shared" si="0"/>
        <v>193624000</v>
      </c>
      <c r="M50" s="26">
        <f t="shared" si="1"/>
        <v>193624000</v>
      </c>
      <c r="N50" s="26">
        <v>0</v>
      </c>
      <c r="O50" s="9"/>
    </row>
    <row r="51" spans="2:15" s="7" customFormat="1" ht="27.75" customHeight="1" x14ac:dyDescent="0.2">
      <c r="B51" s="56" t="s">
        <v>41</v>
      </c>
      <c r="C51" s="56" t="s">
        <v>832</v>
      </c>
      <c r="D51" s="56" t="s">
        <v>18</v>
      </c>
      <c r="E51" s="56" t="s">
        <v>833</v>
      </c>
      <c r="F51" s="57">
        <v>14400000</v>
      </c>
      <c r="G51" s="57">
        <v>11520000</v>
      </c>
      <c r="H51" s="57">
        <v>0</v>
      </c>
      <c r="I51" s="57">
        <v>0</v>
      </c>
      <c r="J51" s="57">
        <v>0</v>
      </c>
      <c r="K51" s="57">
        <v>11520000</v>
      </c>
      <c r="L51" s="26">
        <f t="shared" si="0"/>
        <v>11520000</v>
      </c>
      <c r="M51" s="26">
        <f t="shared" si="1"/>
        <v>11520000</v>
      </c>
      <c r="N51" s="26">
        <v>2880000</v>
      </c>
      <c r="O51" s="9"/>
    </row>
    <row r="52" spans="2:15" s="7" customFormat="1" ht="27.75" customHeight="1" x14ac:dyDescent="0.2">
      <c r="B52" s="56" t="s">
        <v>41</v>
      </c>
      <c r="C52" s="56" t="s">
        <v>832</v>
      </c>
      <c r="D52" s="56" t="s">
        <v>37</v>
      </c>
      <c r="E52" s="56" t="s">
        <v>834</v>
      </c>
      <c r="F52" s="57">
        <v>25658000</v>
      </c>
      <c r="G52" s="57">
        <v>25546020</v>
      </c>
      <c r="H52" s="57">
        <v>0</v>
      </c>
      <c r="I52" s="57">
        <v>10263200</v>
      </c>
      <c r="J52" s="57">
        <v>0</v>
      </c>
      <c r="K52" s="57">
        <v>15282820</v>
      </c>
      <c r="L52" s="26">
        <f t="shared" si="0"/>
        <v>25546020</v>
      </c>
      <c r="M52" s="26">
        <f t="shared" si="1"/>
        <v>25546020</v>
      </c>
      <c r="N52" s="26">
        <v>111980</v>
      </c>
      <c r="O52" s="9"/>
    </row>
    <row r="53" spans="2:15" s="7" customFormat="1" ht="27.75" customHeight="1" x14ac:dyDescent="0.2">
      <c r="B53" s="56" t="s">
        <v>41</v>
      </c>
      <c r="C53" s="56" t="s">
        <v>832</v>
      </c>
      <c r="D53" s="56" t="s">
        <v>21</v>
      </c>
      <c r="E53" s="56" t="s">
        <v>835</v>
      </c>
      <c r="F53" s="57">
        <v>158408180</v>
      </c>
      <c r="G53" s="57">
        <v>177235827</v>
      </c>
      <c r="H53" s="57">
        <v>0</v>
      </c>
      <c r="I53" s="57">
        <v>0</v>
      </c>
      <c r="J53" s="57">
        <v>0</v>
      </c>
      <c r="K53" s="57">
        <v>142567362</v>
      </c>
      <c r="L53" s="26">
        <f t="shared" si="0"/>
        <v>142567362</v>
      </c>
      <c r="M53" s="26">
        <f t="shared" si="1"/>
        <v>142567362</v>
      </c>
      <c r="N53" s="26">
        <v>15840818</v>
      </c>
      <c r="O53" s="9"/>
    </row>
    <row r="54" spans="2:15" s="7" customFormat="1" ht="27.75" customHeight="1" x14ac:dyDescent="0.2">
      <c r="B54" s="56" t="s">
        <v>41</v>
      </c>
      <c r="C54" s="56" t="s">
        <v>42</v>
      </c>
      <c r="D54" s="56" t="s">
        <v>43</v>
      </c>
      <c r="E54" s="56" t="s">
        <v>44</v>
      </c>
      <c r="F54" s="57">
        <v>30010500</v>
      </c>
      <c r="G54" s="57">
        <v>30010500</v>
      </c>
      <c r="H54" s="57">
        <v>3301155</v>
      </c>
      <c r="I54" s="57">
        <v>0</v>
      </c>
      <c r="J54" s="57">
        <v>0</v>
      </c>
      <c r="K54" s="57">
        <v>0</v>
      </c>
      <c r="L54" s="26">
        <f t="shared" si="0"/>
        <v>0</v>
      </c>
      <c r="M54" s="26">
        <f t="shared" si="1"/>
        <v>3301155</v>
      </c>
      <c r="N54" s="26">
        <v>0</v>
      </c>
      <c r="O54" s="9"/>
    </row>
    <row r="55" spans="2:15" s="7" customFormat="1" ht="27.75" customHeight="1" x14ac:dyDescent="0.2">
      <c r="B55" s="56" t="s">
        <v>41</v>
      </c>
      <c r="C55" s="56" t="s">
        <v>42</v>
      </c>
      <c r="D55" s="56" t="s">
        <v>37</v>
      </c>
      <c r="E55" s="56" t="s">
        <v>836</v>
      </c>
      <c r="F55" s="57">
        <v>32000000</v>
      </c>
      <c r="G55" s="57">
        <v>32000000</v>
      </c>
      <c r="H55" s="57">
        <v>0</v>
      </c>
      <c r="I55" s="57">
        <v>0</v>
      </c>
      <c r="J55" s="57">
        <v>0</v>
      </c>
      <c r="K55" s="57">
        <v>28800000</v>
      </c>
      <c r="L55" s="26">
        <f t="shared" si="0"/>
        <v>28800000</v>
      </c>
      <c r="M55" s="26">
        <f t="shared" si="1"/>
        <v>28800000</v>
      </c>
      <c r="N55" s="26">
        <v>3200000</v>
      </c>
      <c r="O55" s="9"/>
    </row>
    <row r="56" spans="2:15" s="7" customFormat="1" ht="27.75" customHeight="1" x14ac:dyDescent="0.2">
      <c r="B56" s="56" t="s">
        <v>41</v>
      </c>
      <c r="C56" s="56" t="s">
        <v>45</v>
      </c>
      <c r="D56" s="56" t="s">
        <v>148</v>
      </c>
      <c r="E56" s="56" t="s">
        <v>837</v>
      </c>
      <c r="F56" s="57">
        <v>1606534000</v>
      </c>
      <c r="G56" s="57">
        <v>1470000000</v>
      </c>
      <c r="H56" s="57">
        <v>0</v>
      </c>
      <c r="I56" s="57">
        <v>0</v>
      </c>
      <c r="J56" s="57">
        <v>0</v>
      </c>
      <c r="K56" s="57">
        <v>1470000000</v>
      </c>
      <c r="L56" s="26">
        <f t="shared" si="0"/>
        <v>1470000000</v>
      </c>
      <c r="M56" s="26">
        <f t="shared" si="1"/>
        <v>1470000000</v>
      </c>
      <c r="N56" s="26">
        <v>136534000</v>
      </c>
      <c r="O56" s="9"/>
    </row>
    <row r="57" spans="2:15" s="7" customFormat="1" ht="27.75" customHeight="1" x14ac:dyDescent="0.2">
      <c r="B57" s="56" t="s">
        <v>41</v>
      </c>
      <c r="C57" s="56" t="s">
        <v>45</v>
      </c>
      <c r="D57" s="56" t="s">
        <v>18</v>
      </c>
      <c r="E57" s="56" t="s">
        <v>46</v>
      </c>
      <c r="F57" s="57">
        <v>22000000</v>
      </c>
      <c r="G57" s="57">
        <v>22000000</v>
      </c>
      <c r="H57" s="57">
        <v>11000000</v>
      </c>
      <c r="I57" s="57">
        <v>0</v>
      </c>
      <c r="J57" s="57">
        <v>0</v>
      </c>
      <c r="K57" s="57">
        <v>0</v>
      </c>
      <c r="L57" s="26">
        <f t="shared" si="0"/>
        <v>0</v>
      </c>
      <c r="M57" s="26">
        <f t="shared" si="1"/>
        <v>11000000</v>
      </c>
      <c r="N57" s="26">
        <v>0</v>
      </c>
      <c r="O57" s="9"/>
    </row>
    <row r="58" spans="2:15" s="7" customFormat="1" ht="27.75" customHeight="1" x14ac:dyDescent="0.2">
      <c r="B58" s="56" t="s">
        <v>41</v>
      </c>
      <c r="C58" s="56" t="s">
        <v>45</v>
      </c>
      <c r="D58" s="56" t="s">
        <v>37</v>
      </c>
      <c r="E58" s="56" t="s">
        <v>49</v>
      </c>
      <c r="F58" s="57">
        <v>34930000</v>
      </c>
      <c r="G58" s="57">
        <v>34900000</v>
      </c>
      <c r="H58" s="57">
        <v>30714400</v>
      </c>
      <c r="I58" s="57">
        <v>0</v>
      </c>
      <c r="J58" s="57">
        <v>0</v>
      </c>
      <c r="K58" s="57">
        <v>4185600</v>
      </c>
      <c r="L58" s="26">
        <f t="shared" si="0"/>
        <v>4185600</v>
      </c>
      <c r="M58" s="26">
        <f t="shared" si="1"/>
        <v>34900000</v>
      </c>
      <c r="N58" s="26">
        <v>30000</v>
      </c>
      <c r="O58" s="9"/>
    </row>
    <row r="59" spans="2:15" s="7" customFormat="1" ht="27.75" customHeight="1" x14ac:dyDescent="0.2">
      <c r="B59" s="56" t="s">
        <v>41</v>
      </c>
      <c r="C59" s="56" t="s">
        <v>45</v>
      </c>
      <c r="D59" s="56" t="s">
        <v>37</v>
      </c>
      <c r="E59" s="56" t="s">
        <v>50</v>
      </c>
      <c r="F59" s="57">
        <v>33080000</v>
      </c>
      <c r="G59" s="57">
        <v>33000000</v>
      </c>
      <c r="H59" s="57">
        <v>29046400</v>
      </c>
      <c r="I59" s="57">
        <v>0</v>
      </c>
      <c r="J59" s="57">
        <v>0</v>
      </c>
      <c r="K59" s="57">
        <v>3953600</v>
      </c>
      <c r="L59" s="26">
        <f t="shared" si="0"/>
        <v>3953600</v>
      </c>
      <c r="M59" s="26">
        <f t="shared" si="1"/>
        <v>33000000</v>
      </c>
      <c r="N59" s="26">
        <v>80000</v>
      </c>
      <c r="O59" s="9"/>
    </row>
    <row r="60" spans="2:15" s="7" customFormat="1" ht="27.75" customHeight="1" thickBot="1" x14ac:dyDescent="0.25">
      <c r="B60" s="56" t="s">
        <v>41</v>
      </c>
      <c r="C60" s="56" t="s">
        <v>45</v>
      </c>
      <c r="D60" s="56" t="s">
        <v>21</v>
      </c>
      <c r="E60" s="56" t="s">
        <v>838</v>
      </c>
      <c r="F60" s="57">
        <v>123219518</v>
      </c>
      <c r="G60" s="57">
        <v>123219518</v>
      </c>
      <c r="H60" s="57">
        <v>0</v>
      </c>
      <c r="I60" s="57">
        <v>0</v>
      </c>
      <c r="J60" s="57">
        <v>0</v>
      </c>
      <c r="K60" s="57">
        <v>123219518</v>
      </c>
      <c r="L60" s="26">
        <f t="shared" si="0"/>
        <v>123219518</v>
      </c>
      <c r="M60" s="26">
        <f t="shared" si="1"/>
        <v>123219518</v>
      </c>
      <c r="N60" s="26">
        <v>0</v>
      </c>
      <c r="O60" s="9"/>
    </row>
    <row r="61" spans="2:15" s="13" customFormat="1" ht="27.75" customHeight="1" thickBot="1" x14ac:dyDescent="0.25">
      <c r="B61" s="58" t="s">
        <v>663</v>
      </c>
      <c r="C61" s="59"/>
      <c r="D61" s="59"/>
      <c r="E61" s="59">
        <v>0</v>
      </c>
      <c r="F61" s="60">
        <f>SUM(F47:F60)</f>
        <v>2404092198</v>
      </c>
      <c r="G61" s="60">
        <f t="shared" ref="G61:L61" si="4">SUM(G47:G60)</f>
        <v>2283283855</v>
      </c>
      <c r="H61" s="60">
        <f t="shared" si="4"/>
        <v>158974107</v>
      </c>
      <c r="I61" s="60">
        <f t="shared" si="4"/>
        <v>10263200</v>
      </c>
      <c r="J61" s="60">
        <f t="shared" si="4"/>
        <v>0</v>
      </c>
      <c r="K61" s="60">
        <f t="shared" si="4"/>
        <v>2038168850</v>
      </c>
      <c r="L61" s="60">
        <f t="shared" si="4"/>
        <v>2048432050</v>
      </c>
      <c r="M61" s="60">
        <f>SUM(M47:M60)</f>
        <v>2207406157</v>
      </c>
      <c r="N61" s="60">
        <v>158976696</v>
      </c>
      <c r="O61" s="28"/>
    </row>
    <row r="62" spans="2:15" s="7" customFormat="1" ht="27.75" customHeight="1" x14ac:dyDescent="0.2">
      <c r="B62" s="56" t="s">
        <v>52</v>
      </c>
      <c r="C62" s="56" t="s">
        <v>60</v>
      </c>
      <c r="D62" s="56" t="s">
        <v>148</v>
      </c>
      <c r="E62" s="56" t="s">
        <v>839</v>
      </c>
      <c r="F62" s="57">
        <v>173349460</v>
      </c>
      <c r="G62" s="57">
        <v>140070000</v>
      </c>
      <c r="H62" s="57">
        <v>0</v>
      </c>
      <c r="I62" s="57">
        <v>0</v>
      </c>
      <c r="J62" s="57">
        <v>0</v>
      </c>
      <c r="K62" s="57">
        <v>140070000</v>
      </c>
      <c r="L62" s="26">
        <f t="shared" si="0"/>
        <v>140070000</v>
      </c>
      <c r="M62" s="26">
        <f t="shared" si="1"/>
        <v>140070000</v>
      </c>
      <c r="N62" s="26">
        <v>33279460</v>
      </c>
      <c r="O62" s="9"/>
    </row>
    <row r="63" spans="2:15" s="7" customFormat="1" ht="27.75" customHeight="1" x14ac:dyDescent="0.2">
      <c r="B63" s="56" t="s">
        <v>52</v>
      </c>
      <c r="C63" s="56" t="s">
        <v>60</v>
      </c>
      <c r="D63" s="56" t="s">
        <v>18</v>
      </c>
      <c r="E63" s="56" t="s">
        <v>840</v>
      </c>
      <c r="F63" s="57">
        <v>46800000</v>
      </c>
      <c r="G63" s="57">
        <v>46800000</v>
      </c>
      <c r="H63" s="57">
        <v>0</v>
      </c>
      <c r="I63" s="57">
        <v>0</v>
      </c>
      <c r="J63" s="57">
        <v>0</v>
      </c>
      <c r="K63" s="57">
        <v>37440000</v>
      </c>
      <c r="L63" s="26">
        <f t="shared" si="0"/>
        <v>37440000</v>
      </c>
      <c r="M63" s="26">
        <f t="shared" si="1"/>
        <v>37440000</v>
      </c>
      <c r="N63" s="26">
        <v>9360000</v>
      </c>
      <c r="O63" s="9"/>
    </row>
    <row r="64" spans="2:15" s="7" customFormat="1" ht="27.75" customHeight="1" x14ac:dyDescent="0.2">
      <c r="B64" s="56" t="s">
        <v>52</v>
      </c>
      <c r="C64" s="56" t="s">
        <v>60</v>
      </c>
      <c r="D64" s="56" t="s">
        <v>18</v>
      </c>
      <c r="E64" s="56" t="s">
        <v>61</v>
      </c>
      <c r="F64" s="57">
        <v>38080000</v>
      </c>
      <c r="G64" s="57">
        <v>37560000</v>
      </c>
      <c r="H64" s="57">
        <v>1471200</v>
      </c>
      <c r="I64" s="57">
        <v>0</v>
      </c>
      <c r="J64" s="57">
        <v>0</v>
      </c>
      <c r="K64" s="57">
        <v>0</v>
      </c>
      <c r="L64" s="26">
        <f t="shared" si="0"/>
        <v>0</v>
      </c>
      <c r="M64" s="26">
        <f t="shared" si="1"/>
        <v>1471200</v>
      </c>
      <c r="N64" s="26">
        <v>520000</v>
      </c>
      <c r="O64" s="9"/>
    </row>
    <row r="65" spans="2:15" s="7" customFormat="1" ht="27.75" customHeight="1" x14ac:dyDescent="0.2">
      <c r="B65" s="56" t="s">
        <v>52</v>
      </c>
      <c r="C65" s="56" t="s">
        <v>67</v>
      </c>
      <c r="D65" s="56" t="s">
        <v>18</v>
      </c>
      <c r="E65" s="56" t="s">
        <v>68</v>
      </c>
      <c r="F65" s="57">
        <v>17820000</v>
      </c>
      <c r="G65" s="57">
        <v>17820000</v>
      </c>
      <c r="H65" s="57">
        <v>7128000</v>
      </c>
      <c r="I65" s="57">
        <v>0</v>
      </c>
      <c r="J65" s="57">
        <v>0</v>
      </c>
      <c r="K65" s="57">
        <v>1782000</v>
      </c>
      <c r="L65" s="26">
        <f t="shared" si="0"/>
        <v>1782000</v>
      </c>
      <c r="M65" s="26">
        <f t="shared" si="1"/>
        <v>8910000</v>
      </c>
      <c r="N65" s="26">
        <v>0</v>
      </c>
      <c r="O65" s="9"/>
    </row>
    <row r="66" spans="2:15" s="7" customFormat="1" ht="27.75" customHeight="1" x14ac:dyDescent="0.2">
      <c r="B66" s="56" t="s">
        <v>52</v>
      </c>
      <c r="C66" s="56" t="s">
        <v>67</v>
      </c>
      <c r="D66" s="56" t="s">
        <v>18</v>
      </c>
      <c r="E66" s="56" t="s">
        <v>699</v>
      </c>
      <c r="F66" s="57">
        <v>13500000</v>
      </c>
      <c r="G66" s="57">
        <v>13500000</v>
      </c>
      <c r="H66" s="57">
        <v>5400000</v>
      </c>
      <c r="I66" s="57">
        <v>0</v>
      </c>
      <c r="J66" s="57">
        <v>0</v>
      </c>
      <c r="K66" s="57">
        <v>8100000</v>
      </c>
      <c r="L66" s="26">
        <f t="shared" si="0"/>
        <v>8100000</v>
      </c>
      <c r="M66" s="26">
        <f t="shared" si="1"/>
        <v>13500000</v>
      </c>
      <c r="N66" s="26">
        <v>0</v>
      </c>
      <c r="O66" s="9"/>
    </row>
    <row r="67" spans="2:15" s="7" customFormat="1" ht="27.75" customHeight="1" x14ac:dyDescent="0.2">
      <c r="B67" s="56" t="s">
        <v>52</v>
      </c>
      <c r="C67" s="56" t="s">
        <v>67</v>
      </c>
      <c r="D67" s="56" t="s">
        <v>37</v>
      </c>
      <c r="E67" s="56" t="s">
        <v>841</v>
      </c>
      <c r="F67" s="57">
        <v>26000000</v>
      </c>
      <c r="G67" s="57">
        <v>26000000</v>
      </c>
      <c r="H67" s="57">
        <v>0</v>
      </c>
      <c r="I67" s="57">
        <v>0</v>
      </c>
      <c r="J67" s="57">
        <v>0</v>
      </c>
      <c r="K67" s="57">
        <v>5200000</v>
      </c>
      <c r="L67" s="26">
        <f t="shared" si="0"/>
        <v>5200000</v>
      </c>
      <c r="M67" s="26">
        <f t="shared" si="1"/>
        <v>5200000</v>
      </c>
      <c r="N67" s="26">
        <v>0</v>
      </c>
      <c r="O67" s="9"/>
    </row>
    <row r="68" spans="2:15" s="7" customFormat="1" ht="27.75" customHeight="1" x14ac:dyDescent="0.2">
      <c r="B68" s="56" t="s">
        <v>52</v>
      </c>
      <c r="C68" s="56" t="s">
        <v>67</v>
      </c>
      <c r="D68" s="56" t="s">
        <v>37</v>
      </c>
      <c r="E68" s="56" t="s">
        <v>842</v>
      </c>
      <c r="F68" s="57">
        <v>12500000</v>
      </c>
      <c r="G68" s="57">
        <v>12500000</v>
      </c>
      <c r="H68" s="57">
        <v>0</v>
      </c>
      <c r="I68" s="57">
        <v>0</v>
      </c>
      <c r="J68" s="57">
        <v>0</v>
      </c>
      <c r="K68" s="57">
        <v>1500000</v>
      </c>
      <c r="L68" s="26">
        <f t="shared" si="0"/>
        <v>1500000</v>
      </c>
      <c r="M68" s="26">
        <f t="shared" si="1"/>
        <v>1500000</v>
      </c>
      <c r="N68" s="26">
        <v>0</v>
      </c>
      <c r="O68" s="9"/>
    </row>
    <row r="69" spans="2:15" s="7" customFormat="1" ht="27.75" customHeight="1" x14ac:dyDescent="0.2">
      <c r="B69" s="56" t="s">
        <v>52</v>
      </c>
      <c r="C69" s="56" t="s">
        <v>67</v>
      </c>
      <c r="D69" s="56" t="s">
        <v>21</v>
      </c>
      <c r="E69" s="56" t="s">
        <v>843</v>
      </c>
      <c r="F69" s="57">
        <v>94496726</v>
      </c>
      <c r="G69" s="57">
        <v>94496726</v>
      </c>
      <c r="H69" s="57">
        <v>0</v>
      </c>
      <c r="I69" s="57">
        <v>0</v>
      </c>
      <c r="J69" s="57">
        <v>0</v>
      </c>
      <c r="K69" s="57">
        <v>9166182</v>
      </c>
      <c r="L69" s="26">
        <f t="shared" si="0"/>
        <v>9166182</v>
      </c>
      <c r="M69" s="26">
        <f t="shared" si="1"/>
        <v>9166182</v>
      </c>
      <c r="N69" s="26">
        <v>283491</v>
      </c>
      <c r="O69" s="9"/>
    </row>
    <row r="70" spans="2:15" s="7" customFormat="1" ht="27.75" customHeight="1" x14ac:dyDescent="0.2">
      <c r="B70" s="56" t="s">
        <v>52</v>
      </c>
      <c r="C70" s="56" t="s">
        <v>844</v>
      </c>
      <c r="D70" s="56" t="s">
        <v>18</v>
      </c>
      <c r="E70" s="56" t="s">
        <v>845</v>
      </c>
      <c r="F70" s="57">
        <v>36000000</v>
      </c>
      <c r="G70" s="57">
        <v>12000000</v>
      </c>
      <c r="H70" s="57">
        <v>0</v>
      </c>
      <c r="I70" s="57">
        <v>0</v>
      </c>
      <c r="J70" s="57">
        <v>0</v>
      </c>
      <c r="K70" s="57">
        <v>12000000</v>
      </c>
      <c r="L70" s="26">
        <f t="shared" si="0"/>
        <v>12000000</v>
      </c>
      <c r="M70" s="26">
        <f t="shared" si="1"/>
        <v>12000000</v>
      </c>
      <c r="N70" s="26">
        <v>24000000</v>
      </c>
      <c r="O70" s="9"/>
    </row>
    <row r="71" spans="2:15" s="7" customFormat="1" ht="27.75" customHeight="1" x14ac:dyDescent="0.2">
      <c r="B71" s="56" t="s">
        <v>52</v>
      </c>
      <c r="C71" s="56" t="s">
        <v>844</v>
      </c>
      <c r="D71" s="56" t="s">
        <v>21</v>
      </c>
      <c r="E71" s="56" t="s">
        <v>846</v>
      </c>
      <c r="F71" s="57">
        <v>46859000</v>
      </c>
      <c r="G71" s="57">
        <v>46859000</v>
      </c>
      <c r="H71" s="57">
        <v>0</v>
      </c>
      <c r="I71" s="57">
        <v>0</v>
      </c>
      <c r="J71" s="57">
        <v>0</v>
      </c>
      <c r="K71" s="57">
        <v>3326130</v>
      </c>
      <c r="L71" s="26">
        <f t="shared" si="0"/>
        <v>3326130</v>
      </c>
      <c r="M71" s="26">
        <f t="shared" si="1"/>
        <v>3326130</v>
      </c>
      <c r="N71" s="26">
        <v>102870</v>
      </c>
      <c r="O71" s="9"/>
    </row>
    <row r="72" spans="2:15" s="7" customFormat="1" ht="27.75" customHeight="1" x14ac:dyDescent="0.2">
      <c r="B72" s="56" t="s">
        <v>52</v>
      </c>
      <c r="C72" s="56" t="s">
        <v>844</v>
      </c>
      <c r="D72" s="56" t="s">
        <v>21</v>
      </c>
      <c r="E72" s="56" t="s">
        <v>847</v>
      </c>
      <c r="F72" s="57">
        <v>47142296</v>
      </c>
      <c r="G72" s="57">
        <v>42428066</v>
      </c>
      <c r="H72" s="57">
        <v>0</v>
      </c>
      <c r="I72" s="57">
        <v>0</v>
      </c>
      <c r="J72" s="57">
        <v>0</v>
      </c>
      <c r="K72" s="57">
        <v>42428066</v>
      </c>
      <c r="L72" s="26">
        <f t="shared" si="0"/>
        <v>42428066</v>
      </c>
      <c r="M72" s="26">
        <f t="shared" si="1"/>
        <v>42428066</v>
      </c>
      <c r="N72" s="26">
        <v>4714230</v>
      </c>
      <c r="O72" s="9"/>
    </row>
    <row r="73" spans="2:15" s="7" customFormat="1" ht="27.75" customHeight="1" x14ac:dyDescent="0.2">
      <c r="B73" s="56" t="s">
        <v>52</v>
      </c>
      <c r="C73" s="56" t="s">
        <v>844</v>
      </c>
      <c r="D73" s="56" t="s">
        <v>21</v>
      </c>
      <c r="E73" s="56" t="s">
        <v>848</v>
      </c>
      <c r="F73" s="57">
        <v>106788185</v>
      </c>
      <c r="G73" s="57">
        <v>106788185</v>
      </c>
      <c r="H73" s="57">
        <v>0</v>
      </c>
      <c r="I73" s="57">
        <v>42715274</v>
      </c>
      <c r="J73" s="57">
        <v>0</v>
      </c>
      <c r="K73" s="57">
        <v>60000000</v>
      </c>
      <c r="L73" s="26">
        <f t="shared" si="0"/>
        <v>102715274</v>
      </c>
      <c r="M73" s="26">
        <f t="shared" si="1"/>
        <v>102715274</v>
      </c>
      <c r="N73" s="26">
        <v>4072911</v>
      </c>
      <c r="O73" s="9"/>
    </row>
    <row r="74" spans="2:15" s="7" customFormat="1" ht="27.75" customHeight="1" x14ac:dyDescent="0.2">
      <c r="B74" s="56" t="s">
        <v>52</v>
      </c>
      <c r="C74" s="56" t="s">
        <v>844</v>
      </c>
      <c r="D74" s="56" t="s">
        <v>21</v>
      </c>
      <c r="E74" s="56" t="s">
        <v>849</v>
      </c>
      <c r="F74" s="57">
        <v>50099321</v>
      </c>
      <c r="G74" s="57">
        <v>49371753</v>
      </c>
      <c r="H74" s="57">
        <v>0</v>
      </c>
      <c r="I74" s="57">
        <v>9292297</v>
      </c>
      <c r="J74" s="57">
        <v>0</v>
      </c>
      <c r="K74" s="57">
        <v>0</v>
      </c>
      <c r="L74" s="26">
        <f t="shared" si="0"/>
        <v>9292297</v>
      </c>
      <c r="M74" s="26">
        <f t="shared" si="1"/>
        <v>9292297</v>
      </c>
      <c r="N74" s="26">
        <v>727568</v>
      </c>
      <c r="O74" s="9"/>
    </row>
    <row r="75" spans="2:15" s="7" customFormat="1" ht="27.75" customHeight="1" x14ac:dyDescent="0.2">
      <c r="B75" s="56" t="s">
        <v>52</v>
      </c>
      <c r="C75" s="56" t="s">
        <v>52</v>
      </c>
      <c r="D75" s="56" t="s">
        <v>37</v>
      </c>
      <c r="E75" s="56" t="s">
        <v>53</v>
      </c>
      <c r="F75" s="57">
        <v>50000000</v>
      </c>
      <c r="G75" s="57">
        <v>50000000</v>
      </c>
      <c r="H75" s="57">
        <v>16000000</v>
      </c>
      <c r="I75" s="57">
        <v>0</v>
      </c>
      <c r="J75" s="57">
        <v>0</v>
      </c>
      <c r="K75" s="57">
        <v>4000000</v>
      </c>
      <c r="L75" s="26">
        <f t="shared" si="0"/>
        <v>4000000</v>
      </c>
      <c r="M75" s="26">
        <f t="shared" si="1"/>
        <v>20000000</v>
      </c>
      <c r="N75" s="26">
        <v>0</v>
      </c>
      <c r="O75" s="9"/>
    </row>
    <row r="76" spans="2:15" s="7" customFormat="1" ht="27.75" customHeight="1" x14ac:dyDescent="0.2">
      <c r="B76" s="56" t="s">
        <v>52</v>
      </c>
      <c r="C76" s="56" t="s">
        <v>52</v>
      </c>
      <c r="D76" s="56" t="s">
        <v>37</v>
      </c>
      <c r="E76" s="56" t="s">
        <v>850</v>
      </c>
      <c r="F76" s="57">
        <v>87000000</v>
      </c>
      <c r="G76" s="57">
        <v>87000000</v>
      </c>
      <c r="H76" s="57">
        <v>0</v>
      </c>
      <c r="I76" s="57">
        <v>0</v>
      </c>
      <c r="J76" s="57">
        <v>0</v>
      </c>
      <c r="K76" s="57">
        <v>17400000</v>
      </c>
      <c r="L76" s="26">
        <f t="shared" si="0"/>
        <v>17400000</v>
      </c>
      <c r="M76" s="26">
        <f t="shared" si="1"/>
        <v>17400000</v>
      </c>
      <c r="N76" s="26">
        <v>0</v>
      </c>
      <c r="O76" s="9"/>
    </row>
    <row r="77" spans="2:15" s="7" customFormat="1" ht="27.75" customHeight="1" x14ac:dyDescent="0.2">
      <c r="B77" s="56" t="s">
        <v>52</v>
      </c>
      <c r="C77" s="56" t="s">
        <v>52</v>
      </c>
      <c r="D77" s="56" t="s">
        <v>37</v>
      </c>
      <c r="E77" s="56" t="s">
        <v>62</v>
      </c>
      <c r="F77" s="57">
        <v>47000000</v>
      </c>
      <c r="G77" s="57">
        <v>47000000</v>
      </c>
      <c r="H77" s="57">
        <v>22560000</v>
      </c>
      <c r="I77" s="57">
        <v>0</v>
      </c>
      <c r="J77" s="57">
        <v>0</v>
      </c>
      <c r="K77" s="57">
        <v>5640000</v>
      </c>
      <c r="L77" s="26">
        <f t="shared" si="0"/>
        <v>5640000</v>
      </c>
      <c r="M77" s="26">
        <f t="shared" si="1"/>
        <v>28200000</v>
      </c>
      <c r="N77" s="26">
        <v>0</v>
      </c>
      <c r="O77" s="9"/>
    </row>
    <row r="78" spans="2:15" s="7" customFormat="1" ht="27.75" customHeight="1" x14ac:dyDescent="0.2">
      <c r="B78" s="56" t="s">
        <v>52</v>
      </c>
      <c r="C78" s="56" t="s">
        <v>52</v>
      </c>
      <c r="D78" s="56" t="s">
        <v>37</v>
      </c>
      <c r="E78" s="56" t="s">
        <v>70</v>
      </c>
      <c r="F78" s="57">
        <v>82000000</v>
      </c>
      <c r="G78" s="57">
        <v>79598612</v>
      </c>
      <c r="H78" s="57">
        <v>39360000</v>
      </c>
      <c r="I78" s="57">
        <v>0</v>
      </c>
      <c r="J78" s="57">
        <v>0</v>
      </c>
      <c r="K78" s="57">
        <v>7438612</v>
      </c>
      <c r="L78" s="26">
        <f t="shared" si="0"/>
        <v>7438612</v>
      </c>
      <c r="M78" s="26">
        <f t="shared" si="1"/>
        <v>46798612</v>
      </c>
      <c r="N78" s="26">
        <v>2401388</v>
      </c>
      <c r="O78" s="9"/>
    </row>
    <row r="79" spans="2:15" s="7" customFormat="1" ht="27.75" customHeight="1" x14ac:dyDescent="0.2">
      <c r="B79" s="56" t="s">
        <v>52</v>
      </c>
      <c r="C79" s="56" t="s">
        <v>54</v>
      </c>
      <c r="D79" s="56" t="s">
        <v>37</v>
      </c>
      <c r="E79" s="56" t="s">
        <v>851</v>
      </c>
      <c r="F79" s="57">
        <v>34000000</v>
      </c>
      <c r="G79" s="57">
        <v>34000000</v>
      </c>
      <c r="H79" s="57">
        <v>0</v>
      </c>
      <c r="I79" s="57">
        <v>0</v>
      </c>
      <c r="J79" s="57">
        <v>0</v>
      </c>
      <c r="K79" s="57">
        <v>17000000</v>
      </c>
      <c r="L79" s="26">
        <f t="shared" si="0"/>
        <v>17000000</v>
      </c>
      <c r="M79" s="26">
        <f t="shared" si="1"/>
        <v>17000000</v>
      </c>
      <c r="N79" s="26">
        <v>0</v>
      </c>
      <c r="O79" s="9"/>
    </row>
    <row r="80" spans="2:15" s="7" customFormat="1" ht="27.75" customHeight="1" x14ac:dyDescent="0.2">
      <c r="B80" s="56" t="s">
        <v>52</v>
      </c>
      <c r="C80" s="56" t="s">
        <v>54</v>
      </c>
      <c r="D80" s="56" t="s">
        <v>37</v>
      </c>
      <c r="E80" s="56" t="s">
        <v>852</v>
      </c>
      <c r="F80" s="57">
        <v>20550000</v>
      </c>
      <c r="G80" s="57">
        <v>20550000</v>
      </c>
      <c r="H80" s="57">
        <v>0</v>
      </c>
      <c r="I80" s="57">
        <v>0</v>
      </c>
      <c r="J80" s="57">
        <v>0</v>
      </c>
      <c r="K80" s="57">
        <v>2750000</v>
      </c>
      <c r="L80" s="26">
        <f t="shared" si="0"/>
        <v>2750000</v>
      </c>
      <c r="M80" s="26">
        <f t="shared" si="1"/>
        <v>2750000</v>
      </c>
      <c r="N80" s="26">
        <v>-5991551084</v>
      </c>
      <c r="O80" s="9"/>
    </row>
    <row r="81" spans="2:15" s="7" customFormat="1" ht="27.75" customHeight="1" x14ac:dyDescent="0.2">
      <c r="B81" s="56" t="s">
        <v>52</v>
      </c>
      <c r="C81" s="56" t="s">
        <v>54</v>
      </c>
      <c r="D81" s="56" t="s">
        <v>21</v>
      </c>
      <c r="E81" s="56" t="s">
        <v>55</v>
      </c>
      <c r="F81" s="57">
        <v>49949000</v>
      </c>
      <c r="G81" s="57">
        <v>49949000</v>
      </c>
      <c r="H81" s="57">
        <v>9244000</v>
      </c>
      <c r="I81" s="57">
        <v>0</v>
      </c>
      <c r="J81" s="57">
        <v>0</v>
      </c>
      <c r="K81" s="57">
        <v>0</v>
      </c>
      <c r="L81" s="26">
        <f t="shared" ref="L81:L144" si="5">+I81+J81+K81</f>
        <v>0</v>
      </c>
      <c r="M81" s="26">
        <f t="shared" ref="M81:M133" si="6">+H81+L81</f>
        <v>9244000</v>
      </c>
      <c r="N81" s="26">
        <v>0</v>
      </c>
      <c r="O81" s="9"/>
    </row>
    <row r="82" spans="2:15" s="7" customFormat="1" ht="27.75" customHeight="1" x14ac:dyDescent="0.2">
      <c r="B82" s="56" t="s">
        <v>52</v>
      </c>
      <c r="C82" s="56" t="s">
        <v>54</v>
      </c>
      <c r="D82" s="56" t="s">
        <v>21</v>
      </c>
      <c r="E82" s="56" t="s">
        <v>853</v>
      </c>
      <c r="F82" s="57">
        <v>76273324</v>
      </c>
      <c r="G82" s="57">
        <v>68645992</v>
      </c>
      <c r="H82" s="57">
        <v>0</v>
      </c>
      <c r="I82" s="57">
        <v>0</v>
      </c>
      <c r="J82" s="57">
        <v>0</v>
      </c>
      <c r="K82" s="57">
        <v>68645992</v>
      </c>
      <c r="L82" s="26">
        <f t="shared" si="5"/>
        <v>68645992</v>
      </c>
      <c r="M82" s="26">
        <f t="shared" si="6"/>
        <v>68645992</v>
      </c>
      <c r="N82" s="26">
        <v>7627332</v>
      </c>
      <c r="O82" s="9"/>
    </row>
    <row r="83" spans="2:15" s="7" customFormat="1" ht="27.75" customHeight="1" x14ac:dyDescent="0.2">
      <c r="B83" s="56" t="s">
        <v>52</v>
      </c>
      <c r="C83" s="56" t="s">
        <v>54</v>
      </c>
      <c r="D83" s="56" t="s">
        <v>21</v>
      </c>
      <c r="E83" s="56" t="s">
        <v>56</v>
      </c>
      <c r="F83" s="57">
        <v>36721000</v>
      </c>
      <c r="G83" s="57">
        <v>32759772</v>
      </c>
      <c r="H83" s="57">
        <v>4698772</v>
      </c>
      <c r="I83" s="57">
        <v>0</v>
      </c>
      <c r="J83" s="57">
        <v>0</v>
      </c>
      <c r="K83" s="57">
        <v>0</v>
      </c>
      <c r="L83" s="26">
        <f t="shared" si="5"/>
        <v>0</v>
      </c>
      <c r="M83" s="26">
        <f t="shared" si="6"/>
        <v>4698772</v>
      </c>
      <c r="N83" s="26">
        <v>3961228</v>
      </c>
      <c r="O83" s="9"/>
    </row>
    <row r="84" spans="2:15" s="7" customFormat="1" ht="27.75" customHeight="1" x14ac:dyDescent="0.2">
      <c r="B84" s="56" t="s">
        <v>52</v>
      </c>
      <c r="C84" s="56" t="s">
        <v>54</v>
      </c>
      <c r="D84" s="56" t="s">
        <v>21</v>
      </c>
      <c r="E84" s="56" t="s">
        <v>854</v>
      </c>
      <c r="F84" s="57">
        <v>186772491</v>
      </c>
      <c r="G84" s="57">
        <v>168095242</v>
      </c>
      <c r="H84" s="57">
        <v>0</v>
      </c>
      <c r="I84" s="57">
        <v>0</v>
      </c>
      <c r="J84" s="57">
        <v>0</v>
      </c>
      <c r="K84" s="57">
        <v>168095242</v>
      </c>
      <c r="L84" s="26">
        <f t="shared" si="5"/>
        <v>168095242</v>
      </c>
      <c r="M84" s="26">
        <f t="shared" si="6"/>
        <v>168095242</v>
      </c>
      <c r="N84" s="26">
        <v>18677249</v>
      </c>
      <c r="O84" s="9"/>
    </row>
    <row r="85" spans="2:15" s="7" customFormat="1" ht="27.75" customHeight="1" x14ac:dyDescent="0.2">
      <c r="B85" s="56" t="s">
        <v>52</v>
      </c>
      <c r="C85" s="56" t="s">
        <v>57</v>
      </c>
      <c r="D85" s="56" t="s">
        <v>18</v>
      </c>
      <c r="E85" s="56" t="s">
        <v>89</v>
      </c>
      <c r="F85" s="57">
        <v>31200000</v>
      </c>
      <c r="G85" s="57">
        <v>31200000</v>
      </c>
      <c r="H85" s="57">
        <v>28600000</v>
      </c>
      <c r="I85" s="57">
        <v>0</v>
      </c>
      <c r="J85" s="57">
        <v>0</v>
      </c>
      <c r="K85" s="57">
        <v>2600000</v>
      </c>
      <c r="L85" s="26">
        <f t="shared" si="5"/>
        <v>2600000</v>
      </c>
      <c r="M85" s="26">
        <f t="shared" si="6"/>
        <v>31200000</v>
      </c>
      <c r="N85" s="26">
        <v>0</v>
      </c>
      <c r="O85" s="9"/>
    </row>
    <row r="86" spans="2:15" s="7" customFormat="1" ht="27.75" customHeight="1" x14ac:dyDescent="0.2">
      <c r="B86" s="56" t="s">
        <v>52</v>
      </c>
      <c r="C86" s="56" t="s">
        <v>57</v>
      </c>
      <c r="D86" s="56" t="s">
        <v>18</v>
      </c>
      <c r="E86" s="56" t="s">
        <v>59</v>
      </c>
      <c r="F86" s="57">
        <v>32400000</v>
      </c>
      <c r="G86" s="57">
        <v>32400000</v>
      </c>
      <c r="H86" s="57">
        <v>1400000</v>
      </c>
      <c r="I86" s="57">
        <v>0</v>
      </c>
      <c r="J86" s="57">
        <v>0</v>
      </c>
      <c r="K86" s="57">
        <v>0</v>
      </c>
      <c r="L86" s="26">
        <f t="shared" si="5"/>
        <v>0</v>
      </c>
      <c r="M86" s="26">
        <f t="shared" si="6"/>
        <v>1400000</v>
      </c>
      <c r="N86" s="26">
        <v>0</v>
      </c>
      <c r="O86" s="9"/>
    </row>
    <row r="87" spans="2:15" s="7" customFormat="1" ht="27.75" customHeight="1" x14ac:dyDescent="0.2">
      <c r="B87" s="56" t="s">
        <v>52</v>
      </c>
      <c r="C87" s="56" t="s">
        <v>57</v>
      </c>
      <c r="D87" s="56" t="s">
        <v>18</v>
      </c>
      <c r="E87" s="56" t="s">
        <v>90</v>
      </c>
      <c r="F87" s="57">
        <v>34800000</v>
      </c>
      <c r="G87" s="57">
        <v>34800000</v>
      </c>
      <c r="H87" s="57">
        <v>30740000</v>
      </c>
      <c r="I87" s="57">
        <v>0</v>
      </c>
      <c r="J87" s="57">
        <v>0</v>
      </c>
      <c r="K87" s="57">
        <v>4060000</v>
      </c>
      <c r="L87" s="26">
        <f t="shared" si="5"/>
        <v>4060000</v>
      </c>
      <c r="M87" s="26">
        <f t="shared" si="6"/>
        <v>34800000</v>
      </c>
      <c r="N87" s="26">
        <v>0</v>
      </c>
      <c r="O87" s="9"/>
    </row>
    <row r="88" spans="2:15" s="7" customFormat="1" ht="27.75" customHeight="1" x14ac:dyDescent="0.2">
      <c r="B88" s="56" t="s">
        <v>52</v>
      </c>
      <c r="C88" s="56" t="s">
        <v>57</v>
      </c>
      <c r="D88" s="56" t="s">
        <v>43</v>
      </c>
      <c r="E88" s="56" t="s">
        <v>58</v>
      </c>
      <c r="F88" s="57">
        <v>31114000</v>
      </c>
      <c r="G88" s="57">
        <v>41070900</v>
      </c>
      <c r="H88" s="57">
        <v>7965600</v>
      </c>
      <c r="I88" s="57">
        <v>0</v>
      </c>
      <c r="J88" s="57">
        <v>0</v>
      </c>
      <c r="K88" s="57">
        <v>1991400</v>
      </c>
      <c r="L88" s="26">
        <f t="shared" si="5"/>
        <v>1991400</v>
      </c>
      <c r="M88" s="26">
        <f t="shared" si="6"/>
        <v>9957000</v>
      </c>
      <c r="N88" s="26">
        <v>0</v>
      </c>
      <c r="O88" s="9"/>
    </row>
    <row r="89" spans="2:15" s="7" customFormat="1" ht="27.75" customHeight="1" x14ac:dyDescent="0.2">
      <c r="B89" s="56" t="s">
        <v>52</v>
      </c>
      <c r="C89" s="56" t="s">
        <v>855</v>
      </c>
      <c r="D89" s="56" t="s">
        <v>18</v>
      </c>
      <c r="E89" s="56" t="s">
        <v>856</v>
      </c>
      <c r="F89" s="57">
        <v>53640000</v>
      </c>
      <c r="G89" s="57">
        <v>42912000</v>
      </c>
      <c r="H89" s="57">
        <v>0</v>
      </c>
      <c r="I89" s="57">
        <v>0</v>
      </c>
      <c r="J89" s="57">
        <v>0</v>
      </c>
      <c r="K89" s="57">
        <v>42912000</v>
      </c>
      <c r="L89" s="26">
        <f t="shared" si="5"/>
        <v>42912000</v>
      </c>
      <c r="M89" s="26">
        <f t="shared" si="6"/>
        <v>42912000</v>
      </c>
      <c r="N89" s="26">
        <v>10728000</v>
      </c>
      <c r="O89" s="9"/>
    </row>
    <row r="90" spans="2:15" s="7" customFormat="1" ht="27.75" customHeight="1" x14ac:dyDescent="0.2">
      <c r="B90" s="56" t="s">
        <v>52</v>
      </c>
      <c r="C90" s="56" t="s">
        <v>77</v>
      </c>
      <c r="D90" s="56" t="s">
        <v>18</v>
      </c>
      <c r="E90" s="56" t="s">
        <v>857</v>
      </c>
      <c r="F90" s="57">
        <v>28800000</v>
      </c>
      <c r="G90" s="57">
        <v>28800000</v>
      </c>
      <c r="H90" s="57">
        <v>0</v>
      </c>
      <c r="I90" s="57">
        <v>0</v>
      </c>
      <c r="J90" s="57">
        <v>0</v>
      </c>
      <c r="K90" s="57">
        <v>28800000</v>
      </c>
      <c r="L90" s="26">
        <f t="shared" si="5"/>
        <v>28800000</v>
      </c>
      <c r="M90" s="26">
        <f t="shared" si="6"/>
        <v>28800000</v>
      </c>
      <c r="N90" s="26">
        <v>0</v>
      </c>
      <c r="O90" s="9"/>
    </row>
    <row r="91" spans="2:15" s="7" customFormat="1" ht="27.75" customHeight="1" x14ac:dyDescent="0.2">
      <c r="B91" s="56" t="s">
        <v>52</v>
      </c>
      <c r="C91" s="56" t="s">
        <v>77</v>
      </c>
      <c r="D91" s="56" t="s">
        <v>18</v>
      </c>
      <c r="E91" s="56" t="s">
        <v>78</v>
      </c>
      <c r="F91" s="57">
        <v>33600000</v>
      </c>
      <c r="G91" s="57">
        <v>32200000</v>
      </c>
      <c r="H91" s="57">
        <v>6432000</v>
      </c>
      <c r="I91" s="57">
        <v>5608000</v>
      </c>
      <c r="J91" s="57">
        <v>0</v>
      </c>
      <c r="K91" s="57">
        <v>0</v>
      </c>
      <c r="L91" s="26">
        <f t="shared" si="5"/>
        <v>5608000</v>
      </c>
      <c r="M91" s="26">
        <f t="shared" si="6"/>
        <v>12040000</v>
      </c>
      <c r="N91" s="26">
        <v>1400000</v>
      </c>
      <c r="O91" s="9"/>
    </row>
    <row r="92" spans="2:15" s="7" customFormat="1" ht="27.75" customHeight="1" x14ac:dyDescent="0.2">
      <c r="B92" s="56" t="s">
        <v>52</v>
      </c>
      <c r="C92" s="56" t="s">
        <v>77</v>
      </c>
      <c r="D92" s="56" t="s">
        <v>21</v>
      </c>
      <c r="E92" s="56" t="s">
        <v>858</v>
      </c>
      <c r="F92" s="57">
        <v>12273846</v>
      </c>
      <c r="G92" s="57">
        <v>12273846</v>
      </c>
      <c r="H92" s="57">
        <v>0</v>
      </c>
      <c r="I92" s="57">
        <v>0</v>
      </c>
      <c r="J92" s="57">
        <v>0</v>
      </c>
      <c r="K92" s="57">
        <v>12273846</v>
      </c>
      <c r="L92" s="26">
        <f t="shared" si="5"/>
        <v>12273846</v>
      </c>
      <c r="M92" s="26">
        <f t="shared" si="6"/>
        <v>12273846</v>
      </c>
      <c r="N92" s="26">
        <v>0</v>
      </c>
      <c r="O92" s="9"/>
    </row>
    <row r="93" spans="2:15" s="7" customFormat="1" ht="27.75" customHeight="1" x14ac:dyDescent="0.2">
      <c r="B93" s="56" t="s">
        <v>52</v>
      </c>
      <c r="C93" s="56" t="s">
        <v>83</v>
      </c>
      <c r="D93" s="56" t="s">
        <v>148</v>
      </c>
      <c r="E93" s="56" t="s">
        <v>859</v>
      </c>
      <c r="F93" s="57">
        <v>147000000</v>
      </c>
      <c r="G93" s="57">
        <v>147000000</v>
      </c>
      <c r="H93" s="57">
        <v>0</v>
      </c>
      <c r="I93" s="57">
        <v>0</v>
      </c>
      <c r="J93" s="57">
        <v>147000000</v>
      </c>
      <c r="K93" s="57">
        <v>0</v>
      </c>
      <c r="L93" s="26">
        <f t="shared" si="5"/>
        <v>147000000</v>
      </c>
      <c r="M93" s="26">
        <f t="shared" si="6"/>
        <v>147000000</v>
      </c>
      <c r="N93" s="26">
        <v>0</v>
      </c>
      <c r="O93" s="9"/>
    </row>
    <row r="94" spans="2:15" s="7" customFormat="1" ht="27.75" customHeight="1" x14ac:dyDescent="0.2">
      <c r="B94" s="56" t="s">
        <v>52</v>
      </c>
      <c r="C94" s="56" t="s">
        <v>83</v>
      </c>
      <c r="D94" s="56" t="s">
        <v>148</v>
      </c>
      <c r="E94" s="56" t="s">
        <v>860</v>
      </c>
      <c r="F94" s="57">
        <v>130193500</v>
      </c>
      <c r="G94" s="57">
        <v>130193500</v>
      </c>
      <c r="H94" s="57">
        <v>0</v>
      </c>
      <c r="I94" s="57">
        <v>0</v>
      </c>
      <c r="J94" s="57">
        <v>0</v>
      </c>
      <c r="K94" s="57">
        <v>130193500</v>
      </c>
      <c r="L94" s="26">
        <f t="shared" si="5"/>
        <v>130193500</v>
      </c>
      <c r="M94" s="26">
        <f t="shared" si="6"/>
        <v>130193500</v>
      </c>
      <c r="N94" s="26">
        <v>0</v>
      </c>
      <c r="O94" s="9"/>
    </row>
    <row r="95" spans="2:15" s="7" customFormat="1" ht="27.75" customHeight="1" x14ac:dyDescent="0.2">
      <c r="B95" s="56" t="s">
        <v>52</v>
      </c>
      <c r="C95" s="56" t="s">
        <v>83</v>
      </c>
      <c r="D95" s="56" t="s">
        <v>21</v>
      </c>
      <c r="E95" s="56" t="s">
        <v>697</v>
      </c>
      <c r="F95" s="57">
        <v>49701319</v>
      </c>
      <c r="G95" s="57">
        <v>57990857</v>
      </c>
      <c r="H95" s="57">
        <v>19880528</v>
      </c>
      <c r="I95" s="57">
        <v>0</v>
      </c>
      <c r="J95" s="57">
        <v>0</v>
      </c>
      <c r="K95" s="57">
        <v>0</v>
      </c>
      <c r="L95" s="26">
        <f t="shared" si="5"/>
        <v>0</v>
      </c>
      <c r="M95" s="26">
        <f t="shared" si="6"/>
        <v>19880528</v>
      </c>
      <c r="N95" s="26">
        <v>29820791</v>
      </c>
      <c r="O95" s="9"/>
    </row>
    <row r="96" spans="2:15" s="7" customFormat="1" ht="27.75" customHeight="1" x14ac:dyDescent="0.2">
      <c r="B96" s="56" t="s">
        <v>52</v>
      </c>
      <c r="C96" s="56" t="s">
        <v>83</v>
      </c>
      <c r="D96" s="56" t="s">
        <v>21</v>
      </c>
      <c r="E96" s="56" t="s">
        <v>84</v>
      </c>
      <c r="F96" s="57">
        <v>188920356</v>
      </c>
      <c r="G96" s="57">
        <v>188920356</v>
      </c>
      <c r="H96" s="57">
        <v>56676107</v>
      </c>
      <c r="I96" s="57">
        <v>0</v>
      </c>
      <c r="J96" s="57">
        <v>0</v>
      </c>
      <c r="K96" s="57">
        <v>0</v>
      </c>
      <c r="L96" s="26">
        <f t="shared" si="5"/>
        <v>0</v>
      </c>
      <c r="M96" s="26">
        <f t="shared" si="6"/>
        <v>56676107</v>
      </c>
      <c r="N96" s="26">
        <v>0</v>
      </c>
      <c r="O96" s="9"/>
    </row>
    <row r="97" spans="2:15" s="7" customFormat="1" ht="27.75" customHeight="1" x14ac:dyDescent="0.2">
      <c r="B97" s="56" t="s">
        <v>52</v>
      </c>
      <c r="C97" s="56" t="s">
        <v>83</v>
      </c>
      <c r="D97" s="56" t="s">
        <v>21</v>
      </c>
      <c r="E97" s="56" t="s">
        <v>861</v>
      </c>
      <c r="F97" s="57">
        <v>18329907</v>
      </c>
      <c r="G97" s="57">
        <v>16496916</v>
      </c>
      <c r="H97" s="57">
        <v>0</v>
      </c>
      <c r="I97" s="57">
        <v>0</v>
      </c>
      <c r="J97" s="57">
        <v>0</v>
      </c>
      <c r="K97" s="57">
        <v>16496916</v>
      </c>
      <c r="L97" s="26">
        <f t="shared" si="5"/>
        <v>16496916</v>
      </c>
      <c r="M97" s="26">
        <f t="shared" si="6"/>
        <v>16496916</v>
      </c>
      <c r="N97" s="26">
        <v>1832991</v>
      </c>
      <c r="O97" s="9"/>
    </row>
    <row r="98" spans="2:15" s="7" customFormat="1" ht="27.75" customHeight="1" x14ac:dyDescent="0.2">
      <c r="B98" s="56" t="s">
        <v>52</v>
      </c>
      <c r="C98" s="56" t="s">
        <v>63</v>
      </c>
      <c r="D98" s="56" t="s">
        <v>18</v>
      </c>
      <c r="E98" s="56" t="s">
        <v>75</v>
      </c>
      <c r="F98" s="57">
        <v>32400000</v>
      </c>
      <c r="G98" s="57">
        <v>32400000</v>
      </c>
      <c r="H98" s="57">
        <v>6480000</v>
      </c>
      <c r="I98" s="57">
        <v>0</v>
      </c>
      <c r="J98" s="57">
        <v>0</v>
      </c>
      <c r="K98" s="57">
        <v>0</v>
      </c>
      <c r="L98" s="26">
        <f t="shared" si="5"/>
        <v>0</v>
      </c>
      <c r="M98" s="26">
        <f t="shared" si="6"/>
        <v>6480000</v>
      </c>
      <c r="N98" s="26">
        <v>0</v>
      </c>
      <c r="O98" s="9"/>
    </row>
    <row r="99" spans="2:15" s="7" customFormat="1" ht="27.75" customHeight="1" x14ac:dyDescent="0.2">
      <c r="B99" s="56" t="s">
        <v>52</v>
      </c>
      <c r="C99" s="56" t="s">
        <v>63</v>
      </c>
      <c r="D99" s="56" t="s">
        <v>18</v>
      </c>
      <c r="E99" s="56" t="s">
        <v>862</v>
      </c>
      <c r="F99" s="57">
        <v>33600000</v>
      </c>
      <c r="G99" s="57">
        <v>33600000</v>
      </c>
      <c r="H99" s="57">
        <v>0</v>
      </c>
      <c r="I99" s="57">
        <v>0</v>
      </c>
      <c r="J99" s="57">
        <v>0</v>
      </c>
      <c r="K99" s="57">
        <v>33600000</v>
      </c>
      <c r="L99" s="26">
        <f t="shared" si="5"/>
        <v>33600000</v>
      </c>
      <c r="M99" s="26">
        <f t="shared" si="6"/>
        <v>33600000</v>
      </c>
      <c r="N99" s="26">
        <v>0</v>
      </c>
      <c r="O99" s="9"/>
    </row>
    <row r="100" spans="2:15" s="7" customFormat="1" ht="27.75" customHeight="1" x14ac:dyDescent="0.2">
      <c r="B100" s="56" t="s">
        <v>52</v>
      </c>
      <c r="C100" s="56" t="s">
        <v>63</v>
      </c>
      <c r="D100" s="56" t="s">
        <v>18</v>
      </c>
      <c r="E100" s="56" t="s">
        <v>91</v>
      </c>
      <c r="F100" s="57">
        <v>45600000</v>
      </c>
      <c r="G100" s="57">
        <v>45600000</v>
      </c>
      <c r="H100" s="57">
        <v>18240000</v>
      </c>
      <c r="I100" s="57">
        <v>24310000</v>
      </c>
      <c r="J100" s="57">
        <v>0</v>
      </c>
      <c r="K100" s="57">
        <v>3050000</v>
      </c>
      <c r="L100" s="26">
        <f t="shared" si="5"/>
        <v>27360000</v>
      </c>
      <c r="M100" s="26">
        <f t="shared" si="6"/>
        <v>45600000</v>
      </c>
      <c r="N100" s="26">
        <v>0</v>
      </c>
      <c r="O100" s="9"/>
    </row>
    <row r="101" spans="2:15" s="7" customFormat="1" ht="27.75" customHeight="1" x14ac:dyDescent="0.2">
      <c r="B101" s="56" t="s">
        <v>52</v>
      </c>
      <c r="C101" s="56" t="s">
        <v>63</v>
      </c>
      <c r="D101" s="56" t="s">
        <v>18</v>
      </c>
      <c r="E101" s="56" t="s">
        <v>863</v>
      </c>
      <c r="F101" s="57">
        <v>14000000</v>
      </c>
      <c r="G101" s="57">
        <v>14000000</v>
      </c>
      <c r="H101" s="57">
        <v>0</v>
      </c>
      <c r="I101" s="57">
        <v>0</v>
      </c>
      <c r="J101" s="57">
        <v>0</v>
      </c>
      <c r="K101" s="57">
        <v>7000000</v>
      </c>
      <c r="L101" s="26">
        <f t="shared" si="5"/>
        <v>7000000</v>
      </c>
      <c r="M101" s="26">
        <f t="shared" si="6"/>
        <v>7000000</v>
      </c>
      <c r="N101" s="26">
        <v>0</v>
      </c>
      <c r="O101" s="9"/>
    </row>
    <row r="102" spans="2:15" s="7" customFormat="1" ht="27.75" customHeight="1" x14ac:dyDescent="0.2">
      <c r="B102" s="56" t="s">
        <v>52</v>
      </c>
      <c r="C102" s="56" t="s">
        <v>63</v>
      </c>
      <c r="D102" s="56" t="s">
        <v>37</v>
      </c>
      <c r="E102" s="56" t="s">
        <v>864</v>
      </c>
      <c r="F102" s="57">
        <v>35000000</v>
      </c>
      <c r="G102" s="57">
        <v>35000000</v>
      </c>
      <c r="H102" s="57">
        <v>0</v>
      </c>
      <c r="I102" s="57">
        <v>0</v>
      </c>
      <c r="J102" s="57">
        <v>0</v>
      </c>
      <c r="K102" s="57">
        <v>4187680</v>
      </c>
      <c r="L102" s="26">
        <f t="shared" si="5"/>
        <v>4187680</v>
      </c>
      <c r="M102" s="26">
        <f t="shared" si="6"/>
        <v>4187680</v>
      </c>
      <c r="N102" s="26">
        <v>0</v>
      </c>
      <c r="O102" s="9"/>
    </row>
    <row r="103" spans="2:15" s="7" customFormat="1" ht="27.75" customHeight="1" x14ac:dyDescent="0.2">
      <c r="B103" s="56" t="s">
        <v>52</v>
      </c>
      <c r="C103" s="56" t="s">
        <v>63</v>
      </c>
      <c r="D103" s="56" t="s">
        <v>37</v>
      </c>
      <c r="E103" s="56" t="s">
        <v>865</v>
      </c>
      <c r="F103" s="57">
        <v>32000000</v>
      </c>
      <c r="G103" s="57">
        <v>32000000</v>
      </c>
      <c r="H103" s="57">
        <v>0</v>
      </c>
      <c r="I103" s="57">
        <v>0</v>
      </c>
      <c r="J103" s="57">
        <v>0</v>
      </c>
      <c r="K103" s="57">
        <v>1280000</v>
      </c>
      <c r="L103" s="26">
        <f t="shared" si="5"/>
        <v>1280000</v>
      </c>
      <c r="M103" s="26">
        <f t="shared" si="6"/>
        <v>1280000</v>
      </c>
      <c r="N103" s="26">
        <v>0</v>
      </c>
      <c r="O103" s="9"/>
    </row>
    <row r="104" spans="2:15" s="7" customFormat="1" ht="27.75" customHeight="1" x14ac:dyDescent="0.2">
      <c r="B104" s="56" t="s">
        <v>52</v>
      </c>
      <c r="C104" s="56" t="s">
        <v>63</v>
      </c>
      <c r="D104" s="56" t="s">
        <v>21</v>
      </c>
      <c r="E104" s="56" t="s">
        <v>64</v>
      </c>
      <c r="F104" s="57">
        <v>42000000</v>
      </c>
      <c r="G104" s="57">
        <v>42000000</v>
      </c>
      <c r="H104" s="57">
        <v>12600000</v>
      </c>
      <c r="I104" s="57">
        <v>0</v>
      </c>
      <c r="J104" s="57">
        <v>0</v>
      </c>
      <c r="K104" s="57">
        <v>0</v>
      </c>
      <c r="L104" s="26">
        <f t="shared" si="5"/>
        <v>0</v>
      </c>
      <c r="M104" s="26">
        <f t="shared" si="6"/>
        <v>12600000</v>
      </c>
      <c r="N104" s="26">
        <v>0</v>
      </c>
      <c r="O104" s="9"/>
    </row>
    <row r="105" spans="2:15" s="7" customFormat="1" ht="27.75" customHeight="1" x14ac:dyDescent="0.2">
      <c r="B105" s="56" t="s">
        <v>52</v>
      </c>
      <c r="C105" s="56" t="s">
        <v>63</v>
      </c>
      <c r="D105" s="56" t="s">
        <v>21</v>
      </c>
      <c r="E105" s="56" t="s">
        <v>866</v>
      </c>
      <c r="F105" s="57">
        <v>17371706</v>
      </c>
      <c r="G105" s="57">
        <v>17371706</v>
      </c>
      <c r="H105" s="57">
        <v>0</v>
      </c>
      <c r="I105" s="57">
        <v>0</v>
      </c>
      <c r="J105" s="57">
        <v>0</v>
      </c>
      <c r="K105" s="57">
        <v>17371706</v>
      </c>
      <c r="L105" s="26">
        <f t="shared" si="5"/>
        <v>17371706</v>
      </c>
      <c r="M105" s="26">
        <f t="shared" si="6"/>
        <v>17371706</v>
      </c>
      <c r="N105" s="26">
        <v>0</v>
      </c>
      <c r="O105" s="9"/>
    </row>
    <row r="106" spans="2:15" s="7" customFormat="1" ht="27.75" customHeight="1" x14ac:dyDescent="0.2">
      <c r="B106" s="56" t="s">
        <v>52</v>
      </c>
      <c r="C106" s="56" t="s">
        <v>63</v>
      </c>
      <c r="D106" s="56" t="s">
        <v>21</v>
      </c>
      <c r="E106" s="56" t="s">
        <v>88</v>
      </c>
      <c r="F106" s="57">
        <v>34266338</v>
      </c>
      <c r="G106" s="57">
        <v>34253259</v>
      </c>
      <c r="H106" s="57">
        <v>30142868</v>
      </c>
      <c r="I106" s="57">
        <v>0</v>
      </c>
      <c r="J106" s="57">
        <v>0</v>
      </c>
      <c r="K106" s="57">
        <v>3987079</v>
      </c>
      <c r="L106" s="26">
        <f t="shared" si="5"/>
        <v>3987079</v>
      </c>
      <c r="M106" s="26">
        <f t="shared" si="6"/>
        <v>34129947</v>
      </c>
      <c r="N106" s="26">
        <v>136391</v>
      </c>
      <c r="O106" s="9"/>
    </row>
    <row r="107" spans="2:15" s="7" customFormat="1" ht="27.75" customHeight="1" x14ac:dyDescent="0.2">
      <c r="B107" s="56" t="s">
        <v>52</v>
      </c>
      <c r="C107" s="56" t="s">
        <v>63</v>
      </c>
      <c r="D107" s="56" t="s">
        <v>21</v>
      </c>
      <c r="E107" s="56" t="s">
        <v>696</v>
      </c>
      <c r="F107" s="57">
        <v>70883647</v>
      </c>
      <c r="G107" s="57">
        <v>70828046</v>
      </c>
      <c r="H107" s="57">
        <v>17707012</v>
      </c>
      <c r="I107" s="57">
        <v>0</v>
      </c>
      <c r="J107" s="57">
        <v>0</v>
      </c>
      <c r="K107" s="57">
        <v>0</v>
      </c>
      <c r="L107" s="26">
        <f t="shared" si="5"/>
        <v>0</v>
      </c>
      <c r="M107" s="26">
        <f t="shared" si="6"/>
        <v>17707012</v>
      </c>
      <c r="N107" s="26">
        <v>55601</v>
      </c>
      <c r="O107" s="9"/>
    </row>
    <row r="108" spans="2:15" s="7" customFormat="1" ht="27.75" customHeight="1" x14ac:dyDescent="0.2">
      <c r="B108" s="56" t="s">
        <v>52</v>
      </c>
      <c r="C108" s="56" t="s">
        <v>867</v>
      </c>
      <c r="D108" s="56" t="s">
        <v>18</v>
      </c>
      <c r="E108" s="56" t="s">
        <v>868</v>
      </c>
      <c r="F108" s="57">
        <v>31200000</v>
      </c>
      <c r="G108" s="57">
        <v>24960000</v>
      </c>
      <c r="H108" s="57">
        <v>0</v>
      </c>
      <c r="I108" s="57">
        <v>0</v>
      </c>
      <c r="J108" s="57">
        <v>0</v>
      </c>
      <c r="K108" s="57">
        <v>24960000</v>
      </c>
      <c r="L108" s="26">
        <f t="shared" si="5"/>
        <v>24960000</v>
      </c>
      <c r="M108" s="26">
        <f t="shared" si="6"/>
        <v>24960000</v>
      </c>
      <c r="N108" s="26">
        <v>6240000</v>
      </c>
      <c r="O108" s="9"/>
    </row>
    <row r="109" spans="2:15" s="7" customFormat="1" ht="27.75" customHeight="1" x14ac:dyDescent="0.2">
      <c r="B109" s="56" t="s">
        <v>52</v>
      </c>
      <c r="C109" s="56" t="s">
        <v>79</v>
      </c>
      <c r="D109" s="56" t="s">
        <v>18</v>
      </c>
      <c r="E109" s="56" t="s">
        <v>869</v>
      </c>
      <c r="F109" s="57">
        <v>16000000</v>
      </c>
      <c r="G109" s="57">
        <v>16000000</v>
      </c>
      <c r="H109" s="57">
        <v>0</v>
      </c>
      <c r="I109" s="57">
        <v>0</v>
      </c>
      <c r="J109" s="57">
        <v>0</v>
      </c>
      <c r="K109" s="57">
        <v>1600000</v>
      </c>
      <c r="L109" s="26">
        <f t="shared" si="5"/>
        <v>1600000</v>
      </c>
      <c r="M109" s="26">
        <f t="shared" si="6"/>
        <v>1600000</v>
      </c>
      <c r="N109" s="26">
        <v>0</v>
      </c>
      <c r="O109" s="9"/>
    </row>
    <row r="110" spans="2:15" s="7" customFormat="1" ht="27.75" customHeight="1" x14ac:dyDescent="0.2">
      <c r="B110" s="56" t="s">
        <v>52</v>
      </c>
      <c r="C110" s="56" t="s">
        <v>79</v>
      </c>
      <c r="D110" s="56" t="s">
        <v>18</v>
      </c>
      <c r="E110" s="56" t="s">
        <v>80</v>
      </c>
      <c r="F110" s="57">
        <v>29000000</v>
      </c>
      <c r="G110" s="57">
        <v>30000000</v>
      </c>
      <c r="H110" s="57">
        <v>18180016</v>
      </c>
      <c r="I110" s="57">
        <v>0</v>
      </c>
      <c r="J110" s="57">
        <v>0</v>
      </c>
      <c r="K110" s="57">
        <v>0</v>
      </c>
      <c r="L110" s="26">
        <f t="shared" si="5"/>
        <v>0</v>
      </c>
      <c r="M110" s="26">
        <f t="shared" si="6"/>
        <v>18180016</v>
      </c>
      <c r="N110" s="26">
        <v>0</v>
      </c>
      <c r="O110" s="9"/>
    </row>
    <row r="111" spans="2:15" s="7" customFormat="1" ht="27.75" customHeight="1" x14ac:dyDescent="0.2">
      <c r="B111" s="56" t="s">
        <v>52</v>
      </c>
      <c r="C111" s="56" t="s">
        <v>79</v>
      </c>
      <c r="D111" s="56" t="s">
        <v>18</v>
      </c>
      <c r="E111" s="56" t="s">
        <v>92</v>
      </c>
      <c r="F111" s="57">
        <v>30000000</v>
      </c>
      <c r="G111" s="57">
        <v>30000000</v>
      </c>
      <c r="H111" s="57">
        <v>25344000</v>
      </c>
      <c r="I111" s="57">
        <v>0</v>
      </c>
      <c r="J111" s="57">
        <v>0</v>
      </c>
      <c r="K111" s="57">
        <v>4656000</v>
      </c>
      <c r="L111" s="26">
        <f t="shared" si="5"/>
        <v>4656000</v>
      </c>
      <c r="M111" s="26">
        <f t="shared" si="6"/>
        <v>30000000</v>
      </c>
      <c r="N111" s="26">
        <v>0</v>
      </c>
      <c r="O111" s="9"/>
    </row>
    <row r="112" spans="2:15" s="7" customFormat="1" ht="27.75" customHeight="1" x14ac:dyDescent="0.2">
      <c r="B112" s="56" t="s">
        <v>52</v>
      </c>
      <c r="C112" s="56" t="s">
        <v>79</v>
      </c>
      <c r="D112" s="56" t="s">
        <v>21</v>
      </c>
      <c r="E112" s="56" t="s">
        <v>870</v>
      </c>
      <c r="F112" s="57">
        <v>61989000</v>
      </c>
      <c r="G112" s="57">
        <v>61963756</v>
      </c>
      <c r="H112" s="57">
        <v>0</v>
      </c>
      <c r="I112" s="57">
        <v>0</v>
      </c>
      <c r="J112" s="57">
        <v>0</v>
      </c>
      <c r="K112" s="57">
        <v>6007938</v>
      </c>
      <c r="L112" s="26">
        <f t="shared" si="5"/>
        <v>6007938</v>
      </c>
      <c r="M112" s="26">
        <f t="shared" si="6"/>
        <v>6007938</v>
      </c>
      <c r="N112" s="26">
        <v>211057</v>
      </c>
      <c r="O112" s="9"/>
    </row>
    <row r="113" spans="2:15" s="7" customFormat="1" ht="27.75" customHeight="1" x14ac:dyDescent="0.2">
      <c r="B113" s="56" t="s">
        <v>52</v>
      </c>
      <c r="C113" s="56" t="s">
        <v>79</v>
      </c>
      <c r="D113" s="56" t="s">
        <v>21</v>
      </c>
      <c r="E113" s="56" t="s">
        <v>698</v>
      </c>
      <c r="F113" s="57">
        <v>199817487</v>
      </c>
      <c r="G113" s="57">
        <v>199817407</v>
      </c>
      <c r="H113" s="57">
        <v>179835658</v>
      </c>
      <c r="I113" s="57">
        <v>0</v>
      </c>
      <c r="J113" s="57">
        <v>0</v>
      </c>
      <c r="K113" s="57">
        <v>0</v>
      </c>
      <c r="L113" s="26">
        <f t="shared" si="5"/>
        <v>0</v>
      </c>
      <c r="M113" s="26">
        <f t="shared" si="6"/>
        <v>179835658</v>
      </c>
      <c r="N113" s="26">
        <v>80</v>
      </c>
      <c r="O113" s="9"/>
    </row>
    <row r="114" spans="2:15" s="7" customFormat="1" ht="27.75" customHeight="1" x14ac:dyDescent="0.2">
      <c r="B114" s="56" t="s">
        <v>52</v>
      </c>
      <c r="C114" s="56" t="s">
        <v>79</v>
      </c>
      <c r="D114" s="56" t="s">
        <v>21</v>
      </c>
      <c r="E114" s="56" t="s">
        <v>871</v>
      </c>
      <c r="F114" s="57">
        <v>52212849</v>
      </c>
      <c r="G114" s="57">
        <v>52212849</v>
      </c>
      <c r="H114" s="57">
        <v>0</v>
      </c>
      <c r="I114" s="57">
        <v>0</v>
      </c>
      <c r="J114" s="57">
        <v>0</v>
      </c>
      <c r="K114" s="57">
        <v>4082313</v>
      </c>
      <c r="L114" s="26">
        <f t="shared" si="5"/>
        <v>4082313</v>
      </c>
      <c r="M114" s="26">
        <f t="shared" si="6"/>
        <v>4082313</v>
      </c>
      <c r="N114" s="26">
        <v>126257</v>
      </c>
      <c r="O114" s="9"/>
    </row>
    <row r="115" spans="2:15" s="7" customFormat="1" ht="27.75" customHeight="1" x14ac:dyDescent="0.2">
      <c r="B115" s="56" t="s">
        <v>52</v>
      </c>
      <c r="C115" s="56" t="s">
        <v>65</v>
      </c>
      <c r="D115" s="56" t="s">
        <v>18</v>
      </c>
      <c r="E115" s="56" t="s">
        <v>93</v>
      </c>
      <c r="F115" s="57">
        <v>28800000</v>
      </c>
      <c r="G115" s="57">
        <v>28800000</v>
      </c>
      <c r="H115" s="57">
        <v>28000000</v>
      </c>
      <c r="I115" s="57">
        <v>0</v>
      </c>
      <c r="J115" s="57">
        <v>0</v>
      </c>
      <c r="K115" s="57">
        <v>800000</v>
      </c>
      <c r="L115" s="26">
        <f t="shared" si="5"/>
        <v>800000</v>
      </c>
      <c r="M115" s="26">
        <f t="shared" si="6"/>
        <v>28800000</v>
      </c>
      <c r="N115" s="26">
        <v>0</v>
      </c>
      <c r="O115" s="9"/>
    </row>
    <row r="116" spans="2:15" s="7" customFormat="1" ht="27.75" customHeight="1" x14ac:dyDescent="0.2">
      <c r="B116" s="56" t="s">
        <v>52</v>
      </c>
      <c r="C116" s="56" t="s">
        <v>65</v>
      </c>
      <c r="D116" s="56" t="s">
        <v>18</v>
      </c>
      <c r="E116" s="56" t="s">
        <v>76</v>
      </c>
      <c r="F116" s="57">
        <v>28800000</v>
      </c>
      <c r="G116" s="57">
        <v>28800000</v>
      </c>
      <c r="H116" s="57">
        <v>5760000</v>
      </c>
      <c r="I116" s="57">
        <v>0</v>
      </c>
      <c r="J116" s="57">
        <v>0</v>
      </c>
      <c r="K116" s="57">
        <v>0</v>
      </c>
      <c r="L116" s="26">
        <f t="shared" si="5"/>
        <v>0</v>
      </c>
      <c r="M116" s="26">
        <f t="shared" si="6"/>
        <v>5760000</v>
      </c>
      <c r="N116" s="26">
        <v>0</v>
      </c>
      <c r="O116" s="9"/>
    </row>
    <row r="117" spans="2:15" s="7" customFormat="1" ht="27.75" customHeight="1" x14ac:dyDescent="0.2">
      <c r="B117" s="56" t="s">
        <v>52</v>
      </c>
      <c r="C117" s="56" t="s">
        <v>65</v>
      </c>
      <c r="D117" s="56" t="s">
        <v>18</v>
      </c>
      <c r="E117" s="56" t="s">
        <v>94</v>
      </c>
      <c r="F117" s="57">
        <v>31200000</v>
      </c>
      <c r="G117" s="57">
        <v>31200000</v>
      </c>
      <c r="H117" s="57">
        <v>27560000</v>
      </c>
      <c r="I117" s="57">
        <v>0</v>
      </c>
      <c r="J117" s="57">
        <v>0</v>
      </c>
      <c r="K117" s="57">
        <v>3640000</v>
      </c>
      <c r="L117" s="26">
        <f t="shared" si="5"/>
        <v>3640000</v>
      </c>
      <c r="M117" s="26">
        <f t="shared" si="6"/>
        <v>31200000</v>
      </c>
      <c r="N117" s="26">
        <v>0</v>
      </c>
      <c r="O117" s="9"/>
    </row>
    <row r="118" spans="2:15" s="7" customFormat="1" ht="27.75" customHeight="1" x14ac:dyDescent="0.2">
      <c r="B118" s="56" t="s">
        <v>52</v>
      </c>
      <c r="C118" s="56" t="s">
        <v>65</v>
      </c>
      <c r="D118" s="56" t="s">
        <v>37</v>
      </c>
      <c r="E118" s="56" t="s">
        <v>872</v>
      </c>
      <c r="F118" s="57">
        <v>21860000</v>
      </c>
      <c r="G118" s="57">
        <v>21860000</v>
      </c>
      <c r="H118" s="57">
        <v>0</v>
      </c>
      <c r="I118" s="57">
        <v>0</v>
      </c>
      <c r="J118" s="57">
        <v>0</v>
      </c>
      <c r="K118" s="57">
        <v>2186000</v>
      </c>
      <c r="L118" s="26">
        <f t="shared" si="5"/>
        <v>2186000</v>
      </c>
      <c r="M118" s="26">
        <f t="shared" si="6"/>
        <v>2186000</v>
      </c>
      <c r="N118" s="26">
        <v>0</v>
      </c>
      <c r="O118" s="9"/>
    </row>
    <row r="119" spans="2:15" s="7" customFormat="1" ht="27.75" customHeight="1" x14ac:dyDescent="0.2">
      <c r="B119" s="56" t="s">
        <v>52</v>
      </c>
      <c r="C119" s="56" t="s">
        <v>65</v>
      </c>
      <c r="D119" s="56" t="s">
        <v>21</v>
      </c>
      <c r="E119" s="56" t="s">
        <v>85</v>
      </c>
      <c r="F119" s="57">
        <v>26827570</v>
      </c>
      <c r="G119" s="57">
        <v>26477369</v>
      </c>
      <c r="H119" s="57">
        <v>3177284</v>
      </c>
      <c r="I119" s="57">
        <v>0</v>
      </c>
      <c r="J119" s="57">
        <v>0</v>
      </c>
      <c r="K119" s="57">
        <v>0</v>
      </c>
      <c r="L119" s="26">
        <f t="shared" si="5"/>
        <v>0</v>
      </c>
      <c r="M119" s="26">
        <f t="shared" si="6"/>
        <v>3177284</v>
      </c>
      <c r="N119" s="26">
        <v>350201</v>
      </c>
      <c r="O119" s="9"/>
    </row>
    <row r="120" spans="2:15" s="7" customFormat="1" ht="27.75" customHeight="1" x14ac:dyDescent="0.2">
      <c r="B120" s="56" t="s">
        <v>52</v>
      </c>
      <c r="C120" s="56" t="s">
        <v>65</v>
      </c>
      <c r="D120" s="56" t="s">
        <v>21</v>
      </c>
      <c r="E120" s="56" t="s">
        <v>69</v>
      </c>
      <c r="F120" s="57">
        <v>122113425</v>
      </c>
      <c r="G120" s="57">
        <v>122113425</v>
      </c>
      <c r="H120" s="57">
        <v>14653611</v>
      </c>
      <c r="I120" s="57">
        <v>0</v>
      </c>
      <c r="J120" s="57">
        <v>0</v>
      </c>
      <c r="K120" s="57">
        <v>0</v>
      </c>
      <c r="L120" s="26">
        <f t="shared" si="5"/>
        <v>0</v>
      </c>
      <c r="M120" s="26">
        <f t="shared" si="6"/>
        <v>14653611</v>
      </c>
      <c r="N120" s="26">
        <v>0</v>
      </c>
      <c r="O120" s="9"/>
    </row>
    <row r="121" spans="2:15" s="7" customFormat="1" ht="27.75" customHeight="1" x14ac:dyDescent="0.2">
      <c r="B121" s="56" t="s">
        <v>52</v>
      </c>
      <c r="C121" s="56" t="s">
        <v>65</v>
      </c>
      <c r="D121" s="56" t="s">
        <v>21</v>
      </c>
      <c r="E121" s="56" t="s">
        <v>66</v>
      </c>
      <c r="F121" s="57">
        <v>31023668</v>
      </c>
      <c r="G121" s="57">
        <v>31023668</v>
      </c>
      <c r="H121" s="57">
        <v>3722840</v>
      </c>
      <c r="I121" s="57">
        <v>0</v>
      </c>
      <c r="J121" s="57">
        <v>0</v>
      </c>
      <c r="K121" s="57">
        <v>0</v>
      </c>
      <c r="L121" s="26">
        <f t="shared" si="5"/>
        <v>0</v>
      </c>
      <c r="M121" s="26">
        <f t="shared" si="6"/>
        <v>3722840</v>
      </c>
      <c r="N121" s="26">
        <v>0</v>
      </c>
      <c r="O121" s="9"/>
    </row>
    <row r="122" spans="2:15" s="7" customFormat="1" ht="27.75" customHeight="1" x14ac:dyDescent="0.2">
      <c r="B122" s="56" t="s">
        <v>52</v>
      </c>
      <c r="C122" s="56" t="s">
        <v>65</v>
      </c>
      <c r="D122" s="56" t="s">
        <v>21</v>
      </c>
      <c r="E122" s="56" t="s">
        <v>74</v>
      </c>
      <c r="F122" s="57">
        <v>130000000</v>
      </c>
      <c r="G122" s="57">
        <v>130000000</v>
      </c>
      <c r="H122" s="57">
        <v>62400000</v>
      </c>
      <c r="I122" s="57">
        <v>0</v>
      </c>
      <c r="J122" s="57">
        <v>0</v>
      </c>
      <c r="K122" s="57">
        <v>15132000</v>
      </c>
      <c r="L122" s="26">
        <f t="shared" si="5"/>
        <v>15132000</v>
      </c>
      <c r="M122" s="26">
        <f t="shared" si="6"/>
        <v>77532000</v>
      </c>
      <c r="N122" s="26">
        <v>468000</v>
      </c>
      <c r="O122" s="9"/>
    </row>
    <row r="123" spans="2:15" s="7" customFormat="1" ht="27.75" customHeight="1" x14ac:dyDescent="0.2">
      <c r="B123" s="56" t="s">
        <v>52</v>
      </c>
      <c r="C123" s="56" t="s">
        <v>65</v>
      </c>
      <c r="D123" s="56" t="s">
        <v>21</v>
      </c>
      <c r="E123" s="56" t="s">
        <v>695</v>
      </c>
      <c r="F123" s="57">
        <v>80000000</v>
      </c>
      <c r="G123" s="57">
        <v>80000000</v>
      </c>
      <c r="H123" s="57">
        <v>40107767</v>
      </c>
      <c r="I123" s="57">
        <v>0</v>
      </c>
      <c r="J123" s="57">
        <v>0</v>
      </c>
      <c r="K123" s="57">
        <v>7655466</v>
      </c>
      <c r="L123" s="26">
        <f t="shared" si="5"/>
        <v>7655466</v>
      </c>
      <c r="M123" s="26">
        <f t="shared" si="6"/>
        <v>47763233</v>
      </c>
      <c r="N123" s="26">
        <v>236767</v>
      </c>
      <c r="O123" s="9"/>
    </row>
    <row r="124" spans="2:15" s="7" customFormat="1" ht="27.75" customHeight="1" x14ac:dyDescent="0.2">
      <c r="B124" s="56" t="s">
        <v>52</v>
      </c>
      <c r="C124" s="56" t="s">
        <v>65</v>
      </c>
      <c r="D124" s="56" t="s">
        <v>21</v>
      </c>
      <c r="E124" s="56" t="s">
        <v>73</v>
      </c>
      <c r="F124" s="57">
        <v>82847192</v>
      </c>
      <c r="G124" s="57">
        <v>82847192</v>
      </c>
      <c r="H124" s="57">
        <v>33138877</v>
      </c>
      <c r="I124" s="57">
        <v>0</v>
      </c>
      <c r="J124" s="57">
        <v>0</v>
      </c>
      <c r="K124" s="57">
        <v>48217066</v>
      </c>
      <c r="L124" s="26">
        <f t="shared" si="5"/>
        <v>48217066</v>
      </c>
      <c r="M124" s="26">
        <f t="shared" si="6"/>
        <v>81355943</v>
      </c>
      <c r="N124" s="26">
        <v>1491249</v>
      </c>
      <c r="O124" s="9"/>
    </row>
    <row r="125" spans="2:15" s="7" customFormat="1" ht="27.75" customHeight="1" x14ac:dyDescent="0.2">
      <c r="B125" s="56" t="s">
        <v>52</v>
      </c>
      <c r="C125" s="56" t="s">
        <v>86</v>
      </c>
      <c r="D125" s="56" t="s">
        <v>37</v>
      </c>
      <c r="E125" s="56" t="s">
        <v>873</v>
      </c>
      <c r="F125" s="57">
        <v>47800000</v>
      </c>
      <c r="G125" s="57">
        <v>47800000</v>
      </c>
      <c r="H125" s="57">
        <v>0</v>
      </c>
      <c r="I125" s="57">
        <v>0</v>
      </c>
      <c r="J125" s="57">
        <v>0</v>
      </c>
      <c r="K125" s="57">
        <v>9560000</v>
      </c>
      <c r="L125" s="26">
        <f t="shared" si="5"/>
        <v>9560000</v>
      </c>
      <c r="M125" s="26">
        <f t="shared" si="6"/>
        <v>9560000</v>
      </c>
      <c r="N125" s="26">
        <v>0</v>
      </c>
      <c r="O125" s="9"/>
    </row>
    <row r="126" spans="2:15" s="7" customFormat="1" ht="27.75" customHeight="1" x14ac:dyDescent="0.2">
      <c r="B126" s="56" t="s">
        <v>52</v>
      </c>
      <c r="C126" s="56" t="s">
        <v>86</v>
      </c>
      <c r="D126" s="56" t="s">
        <v>37</v>
      </c>
      <c r="E126" s="56" t="s">
        <v>874</v>
      </c>
      <c r="F126" s="57">
        <v>55000000</v>
      </c>
      <c r="G126" s="57">
        <v>55000000</v>
      </c>
      <c r="H126" s="57">
        <v>0</v>
      </c>
      <c r="I126" s="57">
        <v>0</v>
      </c>
      <c r="J126" s="57">
        <v>0</v>
      </c>
      <c r="K126" s="57">
        <v>10581600</v>
      </c>
      <c r="L126" s="26">
        <f t="shared" si="5"/>
        <v>10581600</v>
      </c>
      <c r="M126" s="26">
        <f t="shared" si="6"/>
        <v>10581600</v>
      </c>
      <c r="N126" s="26">
        <v>0</v>
      </c>
      <c r="O126" s="9"/>
    </row>
    <row r="127" spans="2:15" s="7" customFormat="1" ht="27.75" customHeight="1" x14ac:dyDescent="0.2">
      <c r="B127" s="56" t="s">
        <v>52</v>
      </c>
      <c r="C127" s="56" t="s">
        <v>86</v>
      </c>
      <c r="D127" s="56" t="s">
        <v>37</v>
      </c>
      <c r="E127" s="56" t="s">
        <v>875</v>
      </c>
      <c r="F127" s="57">
        <v>22960279</v>
      </c>
      <c r="G127" s="57">
        <v>22960279</v>
      </c>
      <c r="H127" s="57">
        <v>0</v>
      </c>
      <c r="I127" s="57">
        <v>0</v>
      </c>
      <c r="J127" s="57">
        <v>0</v>
      </c>
      <c r="K127" s="57">
        <v>4560279</v>
      </c>
      <c r="L127" s="26">
        <f t="shared" si="5"/>
        <v>4560279</v>
      </c>
      <c r="M127" s="26">
        <f t="shared" si="6"/>
        <v>4560279</v>
      </c>
      <c r="N127" s="26">
        <v>0</v>
      </c>
      <c r="O127" s="9"/>
    </row>
    <row r="128" spans="2:15" s="7" customFormat="1" ht="27.75" customHeight="1" x14ac:dyDescent="0.2">
      <c r="B128" s="56" t="s">
        <v>52</v>
      </c>
      <c r="C128" s="56" t="s">
        <v>86</v>
      </c>
      <c r="D128" s="56" t="s">
        <v>21</v>
      </c>
      <c r="E128" s="56" t="s">
        <v>87</v>
      </c>
      <c r="F128" s="57">
        <v>137197950</v>
      </c>
      <c r="G128" s="57">
        <v>147200981</v>
      </c>
      <c r="H128" s="57">
        <v>120734196</v>
      </c>
      <c r="I128" s="57">
        <v>0</v>
      </c>
      <c r="J128" s="57">
        <v>0</v>
      </c>
      <c r="K128" s="57">
        <v>16463754</v>
      </c>
      <c r="L128" s="26">
        <f t="shared" si="5"/>
        <v>16463754</v>
      </c>
      <c r="M128" s="26">
        <f t="shared" si="6"/>
        <v>137197950</v>
      </c>
      <c r="N128" s="26">
        <v>0</v>
      </c>
      <c r="O128" s="9"/>
    </row>
    <row r="129" spans="2:15" s="7" customFormat="1" ht="27.75" customHeight="1" x14ac:dyDescent="0.2">
      <c r="B129" s="56" t="s">
        <v>52</v>
      </c>
      <c r="C129" s="56" t="s">
        <v>86</v>
      </c>
      <c r="D129" s="56" t="s">
        <v>21</v>
      </c>
      <c r="E129" s="56" t="s">
        <v>876</v>
      </c>
      <c r="F129" s="57">
        <v>36160861</v>
      </c>
      <c r="G129" s="57">
        <v>32544775</v>
      </c>
      <c r="H129" s="57">
        <v>0</v>
      </c>
      <c r="I129" s="57">
        <v>0</v>
      </c>
      <c r="J129" s="57">
        <v>0</v>
      </c>
      <c r="K129" s="57">
        <v>32544775</v>
      </c>
      <c r="L129" s="26">
        <f t="shared" si="5"/>
        <v>32544775</v>
      </c>
      <c r="M129" s="26">
        <f t="shared" si="6"/>
        <v>32544775</v>
      </c>
      <c r="N129" s="26">
        <v>3616086</v>
      </c>
      <c r="O129" s="9"/>
    </row>
    <row r="130" spans="2:15" s="7" customFormat="1" ht="27.75" customHeight="1" x14ac:dyDescent="0.2">
      <c r="B130" s="56" t="s">
        <v>52</v>
      </c>
      <c r="C130" s="56" t="s">
        <v>71</v>
      </c>
      <c r="D130" s="56" t="s">
        <v>21</v>
      </c>
      <c r="E130" s="56" t="s">
        <v>72</v>
      </c>
      <c r="F130" s="57">
        <v>89711100</v>
      </c>
      <c r="G130" s="57">
        <v>89711100</v>
      </c>
      <c r="H130" s="57">
        <v>43061328</v>
      </c>
      <c r="I130" s="57">
        <v>0</v>
      </c>
      <c r="J130" s="57">
        <v>0</v>
      </c>
      <c r="K130" s="57">
        <v>10442372</v>
      </c>
      <c r="L130" s="26">
        <f t="shared" si="5"/>
        <v>10442372</v>
      </c>
      <c r="M130" s="26">
        <f t="shared" si="6"/>
        <v>53503700</v>
      </c>
      <c r="N130" s="26">
        <v>322960</v>
      </c>
      <c r="O130" s="9"/>
    </row>
    <row r="131" spans="2:15" s="7" customFormat="1" ht="27.75" customHeight="1" x14ac:dyDescent="0.2">
      <c r="B131" s="56" t="s">
        <v>52</v>
      </c>
      <c r="C131" s="56" t="s">
        <v>71</v>
      </c>
      <c r="D131" s="56" t="s">
        <v>21</v>
      </c>
      <c r="E131" s="56" t="s">
        <v>81</v>
      </c>
      <c r="F131" s="57">
        <v>197287512</v>
      </c>
      <c r="G131" s="57">
        <v>197287512</v>
      </c>
      <c r="H131" s="57">
        <v>78915005</v>
      </c>
      <c r="I131" s="57">
        <v>0</v>
      </c>
      <c r="J131" s="57">
        <v>118372507</v>
      </c>
      <c r="K131" s="57">
        <v>0</v>
      </c>
      <c r="L131" s="26">
        <f t="shared" si="5"/>
        <v>118372507</v>
      </c>
      <c r="M131" s="26">
        <f t="shared" si="6"/>
        <v>197287512</v>
      </c>
      <c r="N131" s="26">
        <v>0</v>
      </c>
      <c r="O131" s="9"/>
    </row>
    <row r="132" spans="2:15" s="7" customFormat="1" ht="27.75" customHeight="1" x14ac:dyDescent="0.2">
      <c r="B132" s="56" t="s">
        <v>52</v>
      </c>
      <c r="C132" s="56" t="s">
        <v>71</v>
      </c>
      <c r="D132" s="56" t="s">
        <v>21</v>
      </c>
      <c r="E132" s="56" t="s">
        <v>877</v>
      </c>
      <c r="F132" s="57">
        <v>182365368</v>
      </c>
      <c r="G132" s="57">
        <v>91004506</v>
      </c>
      <c r="H132" s="57">
        <v>0</v>
      </c>
      <c r="I132" s="57">
        <v>0</v>
      </c>
      <c r="J132" s="57">
        <v>0</v>
      </c>
      <c r="K132" s="57">
        <v>35240615</v>
      </c>
      <c r="L132" s="26">
        <f t="shared" si="5"/>
        <v>35240615</v>
      </c>
      <c r="M132" s="26">
        <f t="shared" si="6"/>
        <v>35240615</v>
      </c>
      <c r="N132" s="26">
        <v>110722951</v>
      </c>
      <c r="O132" s="9"/>
    </row>
    <row r="133" spans="2:15" s="7" customFormat="1" ht="27.75" customHeight="1" thickBot="1" x14ac:dyDescent="0.25">
      <c r="B133" s="56" t="s">
        <v>52</v>
      </c>
      <c r="C133" s="56" t="s">
        <v>71</v>
      </c>
      <c r="D133" s="56" t="s">
        <v>21</v>
      </c>
      <c r="E133" s="56" t="s">
        <v>82</v>
      </c>
      <c r="F133" s="57">
        <v>174580526</v>
      </c>
      <c r="G133" s="57">
        <v>174580526</v>
      </c>
      <c r="H133" s="57">
        <v>69832210</v>
      </c>
      <c r="I133" s="57">
        <v>0</v>
      </c>
      <c r="J133" s="57">
        <v>104748316</v>
      </c>
      <c r="K133" s="57">
        <v>0</v>
      </c>
      <c r="L133" s="26">
        <f t="shared" si="5"/>
        <v>104748316</v>
      </c>
      <c r="M133" s="26">
        <f t="shared" si="6"/>
        <v>174580526</v>
      </c>
      <c r="N133" s="26">
        <v>0</v>
      </c>
      <c r="O133" s="9"/>
    </row>
    <row r="134" spans="2:15" s="13" customFormat="1" ht="27.75" customHeight="1" thickBot="1" x14ac:dyDescent="0.25">
      <c r="B134" s="58" t="s">
        <v>663</v>
      </c>
      <c r="C134" s="59"/>
      <c r="D134" s="59"/>
      <c r="E134" s="59">
        <v>0</v>
      </c>
      <c r="F134" s="60">
        <f>SUM(F62:F133)</f>
        <v>4475550209</v>
      </c>
      <c r="G134" s="60">
        <f t="shared" ref="G134:L134" si="7">SUM(G62:G133)</f>
        <v>4293269079</v>
      </c>
      <c r="H134" s="60">
        <f t="shared" si="7"/>
        <v>1097148879</v>
      </c>
      <c r="I134" s="60">
        <f t="shared" si="7"/>
        <v>81925571</v>
      </c>
      <c r="J134" s="60">
        <f t="shared" si="7"/>
        <v>370120823</v>
      </c>
      <c r="K134" s="60">
        <f t="shared" si="7"/>
        <v>1160116529</v>
      </c>
      <c r="L134" s="60">
        <f t="shared" si="7"/>
        <v>1612162923</v>
      </c>
      <c r="M134" s="60">
        <f>SUM(M62:M133)</f>
        <v>2709311802</v>
      </c>
      <c r="N134" s="60">
        <v>-5714063975</v>
      </c>
      <c r="O134" s="28"/>
    </row>
    <row r="135" spans="2:15" s="7" customFormat="1" ht="27.75" customHeight="1" x14ac:dyDescent="0.2">
      <c r="B135" s="56" t="s">
        <v>95</v>
      </c>
      <c r="C135" s="56" t="s">
        <v>125</v>
      </c>
      <c r="D135" s="56" t="s">
        <v>37</v>
      </c>
      <c r="E135" s="56" t="s">
        <v>126</v>
      </c>
      <c r="F135" s="57">
        <v>45000000</v>
      </c>
      <c r="G135" s="57">
        <v>35100000</v>
      </c>
      <c r="H135" s="57">
        <v>14040000</v>
      </c>
      <c r="I135" s="57">
        <v>0</v>
      </c>
      <c r="J135" s="57">
        <v>0</v>
      </c>
      <c r="K135" s="57">
        <v>0</v>
      </c>
      <c r="L135" s="26">
        <f t="shared" si="5"/>
        <v>0</v>
      </c>
      <c r="M135" s="26">
        <f t="shared" ref="M135:M198" si="8">+H135+L135</f>
        <v>14040000</v>
      </c>
      <c r="N135" s="26">
        <v>30960000</v>
      </c>
      <c r="O135" s="9"/>
    </row>
    <row r="136" spans="2:15" s="7" customFormat="1" ht="27.75" customHeight="1" x14ac:dyDescent="0.2">
      <c r="B136" s="56" t="s">
        <v>95</v>
      </c>
      <c r="C136" s="56" t="s">
        <v>125</v>
      </c>
      <c r="D136" s="56" t="s">
        <v>37</v>
      </c>
      <c r="E136" s="56" t="s">
        <v>724</v>
      </c>
      <c r="F136" s="57">
        <v>68520000</v>
      </c>
      <c r="G136" s="57">
        <v>68520000</v>
      </c>
      <c r="H136" s="57">
        <v>27408000</v>
      </c>
      <c r="I136" s="57">
        <v>0</v>
      </c>
      <c r="J136" s="57">
        <v>0</v>
      </c>
      <c r="K136" s="57">
        <v>0</v>
      </c>
      <c r="L136" s="26">
        <f t="shared" si="5"/>
        <v>0</v>
      </c>
      <c r="M136" s="26">
        <f t="shared" si="8"/>
        <v>27408000</v>
      </c>
      <c r="N136" s="26">
        <v>41112000</v>
      </c>
      <c r="O136" s="9"/>
    </row>
    <row r="137" spans="2:15" s="7" customFormat="1" ht="27.75" customHeight="1" x14ac:dyDescent="0.2">
      <c r="B137" s="56" t="s">
        <v>95</v>
      </c>
      <c r="C137" s="56" t="s">
        <v>125</v>
      </c>
      <c r="D137" s="56" t="s">
        <v>21</v>
      </c>
      <c r="E137" s="56" t="s">
        <v>878</v>
      </c>
      <c r="F137" s="57">
        <v>112719046</v>
      </c>
      <c r="G137" s="57">
        <v>101447141</v>
      </c>
      <c r="H137" s="57">
        <v>0</v>
      </c>
      <c r="I137" s="57">
        <v>0</v>
      </c>
      <c r="J137" s="57">
        <v>0</v>
      </c>
      <c r="K137" s="57">
        <v>101447141</v>
      </c>
      <c r="L137" s="26">
        <f t="shared" si="5"/>
        <v>101447141</v>
      </c>
      <c r="M137" s="26">
        <f t="shared" si="8"/>
        <v>101447141</v>
      </c>
      <c r="N137" s="26">
        <v>11271905</v>
      </c>
      <c r="O137" s="9"/>
    </row>
    <row r="138" spans="2:15" s="7" customFormat="1" ht="27.75" customHeight="1" x14ac:dyDescent="0.2">
      <c r="B138" s="56" t="s">
        <v>95</v>
      </c>
      <c r="C138" s="56" t="s">
        <v>109</v>
      </c>
      <c r="D138" s="56" t="s">
        <v>21</v>
      </c>
      <c r="E138" s="56" t="s">
        <v>127</v>
      </c>
      <c r="F138" s="57">
        <v>108681831</v>
      </c>
      <c r="G138" s="57">
        <v>108681798</v>
      </c>
      <c r="H138" s="57">
        <v>97813615</v>
      </c>
      <c r="I138" s="57">
        <v>0</v>
      </c>
      <c r="J138" s="57">
        <v>0</v>
      </c>
      <c r="K138" s="57">
        <v>0</v>
      </c>
      <c r="L138" s="26">
        <f t="shared" si="5"/>
        <v>0</v>
      </c>
      <c r="M138" s="26">
        <f t="shared" si="8"/>
        <v>97813615</v>
      </c>
      <c r="N138" s="26">
        <v>33</v>
      </c>
      <c r="O138" s="9"/>
    </row>
    <row r="139" spans="2:15" s="7" customFormat="1" ht="27.75" customHeight="1" x14ac:dyDescent="0.2">
      <c r="B139" s="56" t="s">
        <v>95</v>
      </c>
      <c r="C139" s="56" t="s">
        <v>109</v>
      </c>
      <c r="D139" s="56" t="s">
        <v>21</v>
      </c>
      <c r="E139" s="56" t="s">
        <v>110</v>
      </c>
      <c r="F139" s="57">
        <v>135627600</v>
      </c>
      <c r="G139" s="57">
        <v>135627600</v>
      </c>
      <c r="H139" s="57">
        <v>40333966</v>
      </c>
      <c r="I139" s="57">
        <v>57317906</v>
      </c>
      <c r="J139" s="57">
        <v>0</v>
      </c>
      <c r="K139" s="57">
        <v>0</v>
      </c>
      <c r="L139" s="26">
        <f t="shared" si="5"/>
        <v>57317906</v>
      </c>
      <c r="M139" s="26">
        <f t="shared" si="8"/>
        <v>97651872</v>
      </c>
      <c r="N139" s="26">
        <v>24412968</v>
      </c>
      <c r="O139" s="9"/>
    </row>
    <row r="140" spans="2:15" s="7" customFormat="1" ht="27.75" customHeight="1" x14ac:dyDescent="0.2">
      <c r="B140" s="56" t="s">
        <v>95</v>
      </c>
      <c r="C140" s="56" t="s">
        <v>109</v>
      </c>
      <c r="D140" s="56" t="s">
        <v>21</v>
      </c>
      <c r="E140" s="56" t="s">
        <v>879</v>
      </c>
      <c r="F140" s="57">
        <v>199982863</v>
      </c>
      <c r="G140" s="57">
        <v>199982863</v>
      </c>
      <c r="H140" s="57">
        <v>0</v>
      </c>
      <c r="I140" s="57">
        <v>0</v>
      </c>
      <c r="J140" s="57">
        <v>0</v>
      </c>
      <c r="K140" s="57">
        <v>199982863</v>
      </c>
      <c r="L140" s="26">
        <f t="shared" si="5"/>
        <v>199982863</v>
      </c>
      <c r="M140" s="26">
        <f t="shared" si="8"/>
        <v>199982863</v>
      </c>
      <c r="N140" s="26">
        <v>0</v>
      </c>
      <c r="O140" s="9"/>
    </row>
    <row r="141" spans="2:15" s="7" customFormat="1" ht="27.75" customHeight="1" x14ac:dyDescent="0.2">
      <c r="B141" s="56" t="s">
        <v>95</v>
      </c>
      <c r="C141" s="56" t="s">
        <v>98</v>
      </c>
      <c r="D141" s="56" t="s">
        <v>18</v>
      </c>
      <c r="E141" s="56" t="s">
        <v>880</v>
      </c>
      <c r="F141" s="57">
        <v>22799992</v>
      </c>
      <c r="G141" s="57">
        <v>22799992</v>
      </c>
      <c r="H141" s="57">
        <v>0</v>
      </c>
      <c r="I141" s="57">
        <v>0</v>
      </c>
      <c r="J141" s="57">
        <v>0</v>
      </c>
      <c r="K141" s="57">
        <v>22799992</v>
      </c>
      <c r="L141" s="26">
        <f t="shared" si="5"/>
        <v>22799992</v>
      </c>
      <c r="M141" s="26">
        <f t="shared" si="8"/>
        <v>22799992</v>
      </c>
      <c r="N141" s="26">
        <v>0</v>
      </c>
      <c r="O141" s="9"/>
    </row>
    <row r="142" spans="2:15" s="7" customFormat="1" ht="27.75" customHeight="1" x14ac:dyDescent="0.2">
      <c r="B142" s="56" t="s">
        <v>95</v>
      </c>
      <c r="C142" s="56" t="s">
        <v>98</v>
      </c>
      <c r="D142" s="56" t="s">
        <v>18</v>
      </c>
      <c r="E142" s="56" t="s">
        <v>99</v>
      </c>
      <c r="F142" s="57">
        <v>23000670</v>
      </c>
      <c r="G142" s="57">
        <v>23000670</v>
      </c>
      <c r="H142" s="57">
        <v>711514</v>
      </c>
      <c r="I142" s="57">
        <v>0</v>
      </c>
      <c r="J142" s="57">
        <v>0</v>
      </c>
      <c r="K142" s="57">
        <v>0</v>
      </c>
      <c r="L142" s="26">
        <f t="shared" si="5"/>
        <v>0</v>
      </c>
      <c r="M142" s="26">
        <f t="shared" si="8"/>
        <v>711514</v>
      </c>
      <c r="N142" s="26">
        <v>0</v>
      </c>
      <c r="O142" s="9"/>
    </row>
    <row r="143" spans="2:15" s="7" customFormat="1" ht="27.75" customHeight="1" x14ac:dyDescent="0.2">
      <c r="B143" s="56" t="s">
        <v>95</v>
      </c>
      <c r="C143" s="56" t="s">
        <v>98</v>
      </c>
      <c r="D143" s="56" t="s">
        <v>21</v>
      </c>
      <c r="E143" s="56" t="s">
        <v>881</v>
      </c>
      <c r="F143" s="57">
        <v>30079000</v>
      </c>
      <c r="G143" s="57">
        <v>30079000</v>
      </c>
      <c r="H143" s="57">
        <v>0</v>
      </c>
      <c r="I143" s="57">
        <v>0</v>
      </c>
      <c r="J143" s="57">
        <v>0</v>
      </c>
      <c r="K143" s="57">
        <v>3501196</v>
      </c>
      <c r="L143" s="26">
        <f t="shared" si="5"/>
        <v>3501196</v>
      </c>
      <c r="M143" s="26">
        <f t="shared" si="8"/>
        <v>3501196</v>
      </c>
      <c r="N143" s="26">
        <v>108284</v>
      </c>
      <c r="O143" s="9"/>
    </row>
    <row r="144" spans="2:15" s="7" customFormat="1" ht="27.75" customHeight="1" x14ac:dyDescent="0.2">
      <c r="B144" s="56" t="s">
        <v>95</v>
      </c>
      <c r="C144" s="56" t="s">
        <v>98</v>
      </c>
      <c r="D144" s="56" t="s">
        <v>21</v>
      </c>
      <c r="E144" s="56" t="s">
        <v>882</v>
      </c>
      <c r="F144" s="57">
        <v>83382000</v>
      </c>
      <c r="G144" s="57">
        <v>83382000</v>
      </c>
      <c r="H144" s="57">
        <v>0</v>
      </c>
      <c r="I144" s="57">
        <v>0</v>
      </c>
      <c r="J144" s="57">
        <v>0</v>
      </c>
      <c r="K144" s="57">
        <v>9705665</v>
      </c>
      <c r="L144" s="26">
        <f t="shared" si="5"/>
        <v>9705665</v>
      </c>
      <c r="M144" s="26">
        <f t="shared" si="8"/>
        <v>9705665</v>
      </c>
      <c r="N144" s="26">
        <v>300175</v>
      </c>
      <c r="O144" s="9"/>
    </row>
    <row r="145" spans="2:15" s="7" customFormat="1" ht="27.75" customHeight="1" x14ac:dyDescent="0.2">
      <c r="B145" s="56" t="s">
        <v>95</v>
      </c>
      <c r="C145" s="56" t="s">
        <v>98</v>
      </c>
      <c r="D145" s="56" t="s">
        <v>100</v>
      </c>
      <c r="E145" s="56" t="s">
        <v>883</v>
      </c>
      <c r="F145" s="57">
        <v>69564000</v>
      </c>
      <c r="G145" s="57">
        <v>69564000</v>
      </c>
      <c r="H145" s="57">
        <v>0</v>
      </c>
      <c r="I145" s="57">
        <v>0</v>
      </c>
      <c r="J145" s="57">
        <v>0</v>
      </c>
      <c r="K145" s="57">
        <v>69564000</v>
      </c>
      <c r="L145" s="26">
        <f t="shared" ref="L145:L208" si="9">+I145+J145+K145</f>
        <v>69564000</v>
      </c>
      <c r="M145" s="26">
        <f t="shared" si="8"/>
        <v>69564000</v>
      </c>
      <c r="N145" s="26">
        <v>0</v>
      </c>
      <c r="O145" s="9"/>
    </row>
    <row r="146" spans="2:15" s="7" customFormat="1" ht="27.75" customHeight="1" x14ac:dyDescent="0.2">
      <c r="B146" s="56" t="s">
        <v>95</v>
      </c>
      <c r="C146" s="56" t="s">
        <v>98</v>
      </c>
      <c r="D146" s="56" t="s">
        <v>100</v>
      </c>
      <c r="E146" s="56" t="s">
        <v>102</v>
      </c>
      <c r="F146" s="57">
        <v>67235850</v>
      </c>
      <c r="G146" s="57">
        <v>67235850</v>
      </c>
      <c r="H146" s="57">
        <v>6808963</v>
      </c>
      <c r="I146" s="57">
        <v>0</v>
      </c>
      <c r="J146" s="57">
        <v>0</v>
      </c>
      <c r="K146" s="57">
        <v>0</v>
      </c>
      <c r="L146" s="26">
        <f t="shared" si="9"/>
        <v>0</v>
      </c>
      <c r="M146" s="26">
        <f t="shared" si="8"/>
        <v>6808963</v>
      </c>
      <c r="N146" s="26">
        <v>0</v>
      </c>
      <c r="O146" s="9"/>
    </row>
    <row r="147" spans="2:15" s="7" customFormat="1" ht="27.75" customHeight="1" x14ac:dyDescent="0.2">
      <c r="B147" s="56" t="s">
        <v>95</v>
      </c>
      <c r="C147" s="56" t="s">
        <v>134</v>
      </c>
      <c r="D147" s="56" t="s">
        <v>18</v>
      </c>
      <c r="E147" s="56" t="s">
        <v>135</v>
      </c>
      <c r="F147" s="57">
        <v>17160000</v>
      </c>
      <c r="G147" s="57">
        <v>17160000</v>
      </c>
      <c r="H147" s="57">
        <v>6864000</v>
      </c>
      <c r="I147" s="57">
        <v>1716000</v>
      </c>
      <c r="J147" s="57">
        <v>0</v>
      </c>
      <c r="K147" s="57">
        <v>0</v>
      </c>
      <c r="L147" s="26">
        <f t="shared" si="9"/>
        <v>1716000</v>
      </c>
      <c r="M147" s="26">
        <f t="shared" si="8"/>
        <v>8580000</v>
      </c>
      <c r="N147" s="26">
        <v>0</v>
      </c>
      <c r="O147" s="9"/>
    </row>
    <row r="148" spans="2:15" s="7" customFormat="1" ht="27.75" customHeight="1" x14ac:dyDescent="0.2">
      <c r="B148" s="56" t="s">
        <v>95</v>
      </c>
      <c r="C148" s="56" t="s">
        <v>136</v>
      </c>
      <c r="D148" s="56" t="s">
        <v>148</v>
      </c>
      <c r="E148" s="56" t="s">
        <v>149</v>
      </c>
      <c r="F148" s="57">
        <v>30650000</v>
      </c>
      <c r="G148" s="57">
        <v>30650000</v>
      </c>
      <c r="H148" s="57">
        <v>30650000</v>
      </c>
      <c r="I148" s="57">
        <v>0</v>
      </c>
      <c r="J148" s="57">
        <v>0</v>
      </c>
      <c r="K148" s="57">
        <v>0</v>
      </c>
      <c r="L148" s="26">
        <f t="shared" si="9"/>
        <v>0</v>
      </c>
      <c r="M148" s="26">
        <f t="shared" si="8"/>
        <v>30650000</v>
      </c>
      <c r="N148" s="26">
        <v>0</v>
      </c>
      <c r="O148" s="9"/>
    </row>
    <row r="149" spans="2:15" s="7" customFormat="1" ht="27.75" customHeight="1" x14ac:dyDescent="0.2">
      <c r="B149" s="56" t="s">
        <v>95</v>
      </c>
      <c r="C149" s="56" t="s">
        <v>136</v>
      </c>
      <c r="D149" s="56" t="s">
        <v>18</v>
      </c>
      <c r="E149" s="56" t="s">
        <v>137</v>
      </c>
      <c r="F149" s="57">
        <v>8400000</v>
      </c>
      <c r="G149" s="57">
        <v>8400000</v>
      </c>
      <c r="H149" s="57">
        <v>4200000</v>
      </c>
      <c r="I149" s="57">
        <v>0</v>
      </c>
      <c r="J149" s="57">
        <v>0</v>
      </c>
      <c r="K149" s="57">
        <v>4200000</v>
      </c>
      <c r="L149" s="26">
        <f t="shared" si="9"/>
        <v>4200000</v>
      </c>
      <c r="M149" s="26">
        <f t="shared" si="8"/>
        <v>8400000</v>
      </c>
      <c r="N149" s="26">
        <v>0</v>
      </c>
      <c r="O149" s="9"/>
    </row>
    <row r="150" spans="2:15" s="7" customFormat="1" ht="27.75" customHeight="1" x14ac:dyDescent="0.2">
      <c r="B150" s="56" t="s">
        <v>95</v>
      </c>
      <c r="C150" s="56" t="s">
        <v>136</v>
      </c>
      <c r="D150" s="56" t="s">
        <v>37</v>
      </c>
      <c r="E150" s="56" t="s">
        <v>884</v>
      </c>
      <c r="F150" s="57">
        <v>90250000</v>
      </c>
      <c r="G150" s="57">
        <v>90250000</v>
      </c>
      <c r="H150" s="57">
        <v>0</v>
      </c>
      <c r="I150" s="57">
        <v>0</v>
      </c>
      <c r="J150" s="57">
        <v>0</v>
      </c>
      <c r="K150" s="57">
        <v>18050000</v>
      </c>
      <c r="L150" s="26">
        <f t="shared" si="9"/>
        <v>18050000</v>
      </c>
      <c r="M150" s="26">
        <f t="shared" si="8"/>
        <v>18050000</v>
      </c>
      <c r="N150" s="26">
        <v>0</v>
      </c>
      <c r="O150" s="9"/>
    </row>
    <row r="151" spans="2:15" s="7" customFormat="1" ht="27.75" customHeight="1" x14ac:dyDescent="0.2">
      <c r="B151" s="56" t="s">
        <v>95</v>
      </c>
      <c r="C151" s="56" t="s">
        <v>136</v>
      </c>
      <c r="D151" s="56" t="s">
        <v>37</v>
      </c>
      <c r="E151" s="56" t="s">
        <v>885</v>
      </c>
      <c r="F151" s="57">
        <v>32694500</v>
      </c>
      <c r="G151" s="57">
        <v>32694500</v>
      </c>
      <c r="H151" s="57">
        <v>0</v>
      </c>
      <c r="I151" s="57">
        <v>0</v>
      </c>
      <c r="J151" s="57">
        <v>0</v>
      </c>
      <c r="K151" s="57">
        <v>24520875</v>
      </c>
      <c r="L151" s="26">
        <f t="shared" si="9"/>
        <v>24520875</v>
      </c>
      <c r="M151" s="26">
        <f t="shared" si="8"/>
        <v>24520875</v>
      </c>
      <c r="N151" s="26">
        <v>0</v>
      </c>
      <c r="O151" s="9"/>
    </row>
    <row r="152" spans="2:15" s="7" customFormat="1" ht="27.75" customHeight="1" x14ac:dyDescent="0.2">
      <c r="B152" s="56" t="s">
        <v>95</v>
      </c>
      <c r="C152" s="56" t="s">
        <v>136</v>
      </c>
      <c r="D152" s="56" t="s">
        <v>37</v>
      </c>
      <c r="E152" s="56" t="s">
        <v>886</v>
      </c>
      <c r="F152" s="57">
        <v>31203200</v>
      </c>
      <c r="G152" s="57">
        <v>31203200</v>
      </c>
      <c r="H152" s="57">
        <v>0</v>
      </c>
      <c r="I152" s="57">
        <v>0</v>
      </c>
      <c r="J152" s="57">
        <v>0</v>
      </c>
      <c r="K152" s="57">
        <v>23402400</v>
      </c>
      <c r="L152" s="26">
        <f t="shared" si="9"/>
        <v>23402400</v>
      </c>
      <c r="M152" s="26">
        <f t="shared" si="8"/>
        <v>23402400</v>
      </c>
      <c r="N152" s="26">
        <v>0</v>
      </c>
      <c r="O152" s="9"/>
    </row>
    <row r="153" spans="2:15" s="7" customFormat="1" ht="27.75" customHeight="1" x14ac:dyDescent="0.2">
      <c r="B153" s="56" t="s">
        <v>95</v>
      </c>
      <c r="C153" s="56" t="s">
        <v>136</v>
      </c>
      <c r="D153" s="56" t="s">
        <v>37</v>
      </c>
      <c r="E153" s="56" t="s">
        <v>887</v>
      </c>
      <c r="F153" s="57">
        <v>16755200</v>
      </c>
      <c r="G153" s="57">
        <v>16755200</v>
      </c>
      <c r="H153" s="57">
        <v>0</v>
      </c>
      <c r="I153" s="57">
        <v>10053120</v>
      </c>
      <c r="J153" s="57">
        <v>0</v>
      </c>
      <c r="K153" s="57">
        <v>2513280</v>
      </c>
      <c r="L153" s="26">
        <f t="shared" si="9"/>
        <v>12566400</v>
      </c>
      <c r="M153" s="26">
        <f t="shared" si="8"/>
        <v>12566400</v>
      </c>
      <c r="N153" s="26">
        <v>0</v>
      </c>
      <c r="O153" s="9"/>
    </row>
    <row r="154" spans="2:15" s="7" customFormat="1" ht="27.75" customHeight="1" x14ac:dyDescent="0.2">
      <c r="B154" s="56" t="s">
        <v>95</v>
      </c>
      <c r="C154" s="56" t="s">
        <v>136</v>
      </c>
      <c r="D154" s="56" t="s">
        <v>37</v>
      </c>
      <c r="E154" s="56" t="s">
        <v>888</v>
      </c>
      <c r="F154" s="57">
        <v>20136500</v>
      </c>
      <c r="G154" s="57">
        <v>20136500</v>
      </c>
      <c r="H154" s="57">
        <v>0</v>
      </c>
      <c r="I154" s="57">
        <v>12081900</v>
      </c>
      <c r="J154" s="57">
        <v>0</v>
      </c>
      <c r="K154" s="57">
        <v>3020475</v>
      </c>
      <c r="L154" s="26">
        <f t="shared" si="9"/>
        <v>15102375</v>
      </c>
      <c r="M154" s="26">
        <f t="shared" si="8"/>
        <v>15102375</v>
      </c>
      <c r="N154" s="26">
        <v>0</v>
      </c>
      <c r="O154" s="9"/>
    </row>
    <row r="155" spans="2:15" s="7" customFormat="1" ht="27.75" customHeight="1" x14ac:dyDescent="0.2">
      <c r="B155" s="56" t="s">
        <v>95</v>
      </c>
      <c r="C155" s="56" t="s">
        <v>128</v>
      </c>
      <c r="D155" s="56" t="s">
        <v>37</v>
      </c>
      <c r="E155" s="56" t="s">
        <v>889</v>
      </c>
      <c r="F155" s="57">
        <v>70900000</v>
      </c>
      <c r="G155" s="57">
        <v>70900000</v>
      </c>
      <c r="H155" s="57">
        <v>0</v>
      </c>
      <c r="I155" s="57">
        <v>0</v>
      </c>
      <c r="J155" s="57">
        <v>0</v>
      </c>
      <c r="K155" s="57">
        <v>42540000</v>
      </c>
      <c r="L155" s="26">
        <f t="shared" si="9"/>
        <v>42540000</v>
      </c>
      <c r="M155" s="26">
        <f t="shared" si="8"/>
        <v>42540000</v>
      </c>
      <c r="N155" s="26">
        <v>0</v>
      </c>
      <c r="O155" s="9"/>
    </row>
    <row r="156" spans="2:15" s="7" customFormat="1" ht="27.75" customHeight="1" x14ac:dyDescent="0.2">
      <c r="B156" s="56" t="s">
        <v>95</v>
      </c>
      <c r="C156" s="56" t="s">
        <v>128</v>
      </c>
      <c r="D156" s="56" t="s">
        <v>21</v>
      </c>
      <c r="E156" s="56" t="s">
        <v>129</v>
      </c>
      <c r="F156" s="57">
        <v>25564137</v>
      </c>
      <c r="G156" s="57">
        <v>25564136</v>
      </c>
      <c r="H156" s="57">
        <v>25564136</v>
      </c>
      <c r="I156" s="57">
        <v>0</v>
      </c>
      <c r="J156" s="57">
        <v>0</v>
      </c>
      <c r="K156" s="57">
        <v>0</v>
      </c>
      <c r="L156" s="26">
        <f t="shared" si="9"/>
        <v>0</v>
      </c>
      <c r="M156" s="26">
        <f t="shared" si="8"/>
        <v>25564136</v>
      </c>
      <c r="N156" s="26">
        <v>1</v>
      </c>
      <c r="O156" s="9"/>
    </row>
    <row r="157" spans="2:15" s="7" customFormat="1" ht="27.75" customHeight="1" x14ac:dyDescent="0.2">
      <c r="B157" s="56" t="s">
        <v>95</v>
      </c>
      <c r="C157" s="56" t="s">
        <v>700</v>
      </c>
      <c r="D157" s="56" t="s">
        <v>37</v>
      </c>
      <c r="E157" s="56" t="s">
        <v>890</v>
      </c>
      <c r="F157" s="57">
        <v>40000000</v>
      </c>
      <c r="G157" s="57">
        <v>40000000</v>
      </c>
      <c r="H157" s="57">
        <v>0</v>
      </c>
      <c r="I157" s="57">
        <v>0</v>
      </c>
      <c r="J157" s="57">
        <v>0</v>
      </c>
      <c r="K157" s="57">
        <v>20000000</v>
      </c>
      <c r="L157" s="26">
        <f t="shared" si="9"/>
        <v>20000000</v>
      </c>
      <c r="M157" s="26">
        <f t="shared" si="8"/>
        <v>20000000</v>
      </c>
      <c r="N157" s="26">
        <v>0</v>
      </c>
      <c r="O157" s="9"/>
    </row>
    <row r="158" spans="2:15" s="7" customFormat="1" ht="27.75" customHeight="1" x14ac:dyDescent="0.2">
      <c r="B158" s="56" t="s">
        <v>95</v>
      </c>
      <c r="C158" s="56" t="s">
        <v>700</v>
      </c>
      <c r="D158" s="56" t="s">
        <v>21</v>
      </c>
      <c r="E158" s="56" t="s">
        <v>719</v>
      </c>
      <c r="F158" s="57">
        <v>186275786</v>
      </c>
      <c r="G158" s="57">
        <v>186275786</v>
      </c>
      <c r="H158" s="57">
        <v>20117785</v>
      </c>
      <c r="I158" s="57">
        <v>0</v>
      </c>
      <c r="J158" s="57">
        <v>0</v>
      </c>
      <c r="K158" s="57">
        <v>2168250</v>
      </c>
      <c r="L158" s="26">
        <f t="shared" si="9"/>
        <v>2168250</v>
      </c>
      <c r="M158" s="26">
        <f t="shared" si="8"/>
        <v>22286035</v>
      </c>
      <c r="N158" s="26">
        <v>67059</v>
      </c>
      <c r="O158" s="9"/>
    </row>
    <row r="159" spans="2:15" s="7" customFormat="1" ht="27.75" customHeight="1" x14ac:dyDescent="0.2">
      <c r="B159" s="56" t="s">
        <v>95</v>
      </c>
      <c r="C159" s="56" t="s">
        <v>106</v>
      </c>
      <c r="D159" s="56" t="s">
        <v>18</v>
      </c>
      <c r="E159" s="56" t="s">
        <v>111</v>
      </c>
      <c r="F159" s="57">
        <v>50400000</v>
      </c>
      <c r="G159" s="57">
        <v>49700000</v>
      </c>
      <c r="H159" s="57">
        <v>19420000</v>
      </c>
      <c r="I159" s="57">
        <v>0</v>
      </c>
      <c r="J159" s="57">
        <v>0</v>
      </c>
      <c r="K159" s="57">
        <v>0</v>
      </c>
      <c r="L159" s="26">
        <f t="shared" si="9"/>
        <v>0</v>
      </c>
      <c r="M159" s="26">
        <f t="shared" si="8"/>
        <v>19420000</v>
      </c>
      <c r="N159" s="26">
        <v>700000</v>
      </c>
      <c r="O159" s="9"/>
    </row>
    <row r="160" spans="2:15" s="7" customFormat="1" ht="27.75" customHeight="1" x14ac:dyDescent="0.2">
      <c r="B160" s="56" t="s">
        <v>95</v>
      </c>
      <c r="C160" s="56" t="s">
        <v>106</v>
      </c>
      <c r="D160" s="56" t="s">
        <v>18</v>
      </c>
      <c r="E160" s="56" t="s">
        <v>150</v>
      </c>
      <c r="F160" s="57">
        <v>36600000</v>
      </c>
      <c r="G160" s="57">
        <v>36100000</v>
      </c>
      <c r="H160" s="57">
        <v>12750000</v>
      </c>
      <c r="I160" s="57">
        <v>17250000</v>
      </c>
      <c r="J160" s="57">
        <v>0</v>
      </c>
      <c r="K160" s="57">
        <v>6100000</v>
      </c>
      <c r="L160" s="26">
        <f t="shared" si="9"/>
        <v>23350000</v>
      </c>
      <c r="M160" s="26">
        <f t="shared" si="8"/>
        <v>36100000</v>
      </c>
      <c r="N160" s="26">
        <v>500000</v>
      </c>
      <c r="O160" s="9"/>
    </row>
    <row r="161" spans="2:15" s="7" customFormat="1" ht="27.75" customHeight="1" x14ac:dyDescent="0.2">
      <c r="B161" s="56" t="s">
        <v>95</v>
      </c>
      <c r="C161" s="56" t="s">
        <v>106</v>
      </c>
      <c r="D161" s="56" t="s">
        <v>18</v>
      </c>
      <c r="E161" s="56" t="s">
        <v>108</v>
      </c>
      <c r="F161" s="57">
        <v>38000000</v>
      </c>
      <c r="G161" s="57">
        <v>38000000</v>
      </c>
      <c r="H161" s="57">
        <v>18800000</v>
      </c>
      <c r="I161" s="57">
        <v>0</v>
      </c>
      <c r="J161" s="57">
        <v>0</v>
      </c>
      <c r="K161" s="57">
        <v>0</v>
      </c>
      <c r="L161" s="26">
        <f t="shared" si="9"/>
        <v>0</v>
      </c>
      <c r="M161" s="26">
        <f t="shared" si="8"/>
        <v>18800000</v>
      </c>
      <c r="N161" s="26">
        <v>0</v>
      </c>
      <c r="O161" s="9"/>
    </row>
    <row r="162" spans="2:15" s="7" customFormat="1" ht="27.75" customHeight="1" x14ac:dyDescent="0.2">
      <c r="B162" s="56" t="s">
        <v>95</v>
      </c>
      <c r="C162" s="56" t="s">
        <v>106</v>
      </c>
      <c r="D162" s="56" t="s">
        <v>37</v>
      </c>
      <c r="E162" s="56" t="s">
        <v>107</v>
      </c>
      <c r="F162" s="57">
        <v>85000000</v>
      </c>
      <c r="G162" s="57">
        <v>76500000</v>
      </c>
      <c r="H162" s="57">
        <v>45900000</v>
      </c>
      <c r="I162" s="57">
        <v>0</v>
      </c>
      <c r="J162" s="57">
        <v>0</v>
      </c>
      <c r="K162" s="57">
        <v>0</v>
      </c>
      <c r="L162" s="26">
        <f t="shared" si="9"/>
        <v>0</v>
      </c>
      <c r="M162" s="26">
        <f t="shared" si="8"/>
        <v>45900000</v>
      </c>
      <c r="N162" s="26">
        <v>8500000</v>
      </c>
      <c r="O162" s="9"/>
    </row>
    <row r="163" spans="2:15" s="7" customFormat="1" ht="27.75" customHeight="1" x14ac:dyDescent="0.2">
      <c r="B163" s="56" t="s">
        <v>95</v>
      </c>
      <c r="C163" s="56" t="s">
        <v>106</v>
      </c>
      <c r="D163" s="56" t="s">
        <v>37</v>
      </c>
      <c r="E163" s="56" t="s">
        <v>118</v>
      </c>
      <c r="F163" s="57">
        <v>33875000</v>
      </c>
      <c r="G163" s="57">
        <v>32300513</v>
      </c>
      <c r="H163" s="57">
        <v>20995333</v>
      </c>
      <c r="I163" s="57">
        <v>0</v>
      </c>
      <c r="J163" s="57">
        <v>0</v>
      </c>
      <c r="K163" s="57">
        <v>0</v>
      </c>
      <c r="L163" s="26">
        <f t="shared" si="9"/>
        <v>0</v>
      </c>
      <c r="M163" s="26">
        <f t="shared" si="8"/>
        <v>20995333</v>
      </c>
      <c r="N163" s="26">
        <v>1574487</v>
      </c>
      <c r="O163" s="9"/>
    </row>
    <row r="164" spans="2:15" s="7" customFormat="1" ht="27.75" customHeight="1" x14ac:dyDescent="0.2">
      <c r="B164" s="56" t="s">
        <v>95</v>
      </c>
      <c r="C164" s="56" t="s">
        <v>106</v>
      </c>
      <c r="D164" s="56" t="s">
        <v>37</v>
      </c>
      <c r="E164" s="56" t="s">
        <v>722</v>
      </c>
      <c r="F164" s="57">
        <v>85000000</v>
      </c>
      <c r="G164" s="57">
        <v>85000000</v>
      </c>
      <c r="H164" s="57">
        <v>34000000</v>
      </c>
      <c r="I164" s="57">
        <v>0</v>
      </c>
      <c r="J164" s="57">
        <v>0</v>
      </c>
      <c r="K164" s="57">
        <v>0</v>
      </c>
      <c r="L164" s="26">
        <f t="shared" si="9"/>
        <v>0</v>
      </c>
      <c r="M164" s="26">
        <f t="shared" si="8"/>
        <v>34000000</v>
      </c>
      <c r="N164" s="26">
        <v>51000000</v>
      </c>
      <c r="O164" s="9"/>
    </row>
    <row r="165" spans="2:15" s="7" customFormat="1" ht="27.75" customHeight="1" x14ac:dyDescent="0.2">
      <c r="B165" s="56" t="s">
        <v>95</v>
      </c>
      <c r="C165" s="56" t="s">
        <v>106</v>
      </c>
      <c r="D165" s="56" t="s">
        <v>21</v>
      </c>
      <c r="E165" s="56" t="s">
        <v>891</v>
      </c>
      <c r="F165" s="57">
        <v>162986750</v>
      </c>
      <c r="G165" s="57">
        <v>162986750</v>
      </c>
      <c r="H165" s="57">
        <v>0</v>
      </c>
      <c r="I165" s="57">
        <v>0</v>
      </c>
      <c r="J165" s="57">
        <v>0</v>
      </c>
      <c r="K165" s="57">
        <v>162986750</v>
      </c>
      <c r="L165" s="26">
        <f t="shared" si="9"/>
        <v>162986750</v>
      </c>
      <c r="M165" s="26">
        <f t="shared" si="8"/>
        <v>162986750</v>
      </c>
      <c r="N165" s="26">
        <v>0</v>
      </c>
      <c r="O165" s="9"/>
    </row>
    <row r="166" spans="2:15" s="7" customFormat="1" ht="27.75" customHeight="1" x14ac:dyDescent="0.2">
      <c r="B166" s="56" t="s">
        <v>95</v>
      </c>
      <c r="C166" s="56" t="s">
        <v>106</v>
      </c>
      <c r="D166" s="56" t="s">
        <v>21</v>
      </c>
      <c r="E166" s="56" t="s">
        <v>892</v>
      </c>
      <c r="F166" s="57">
        <v>199466684</v>
      </c>
      <c r="G166" s="57">
        <v>179520016</v>
      </c>
      <c r="H166" s="57">
        <v>0</v>
      </c>
      <c r="I166" s="57">
        <v>0</v>
      </c>
      <c r="J166" s="57">
        <v>0</v>
      </c>
      <c r="K166" s="57">
        <v>179520016</v>
      </c>
      <c r="L166" s="26">
        <f t="shared" si="9"/>
        <v>179520016</v>
      </c>
      <c r="M166" s="26">
        <f t="shared" si="8"/>
        <v>179520016</v>
      </c>
      <c r="N166" s="26">
        <v>19946668</v>
      </c>
      <c r="O166" s="9"/>
    </row>
    <row r="167" spans="2:15" s="7" customFormat="1" ht="27.75" customHeight="1" x14ac:dyDescent="0.2">
      <c r="B167" s="56" t="s">
        <v>95</v>
      </c>
      <c r="C167" s="56" t="s">
        <v>106</v>
      </c>
      <c r="D167" s="56" t="s">
        <v>893</v>
      </c>
      <c r="E167" s="56" t="s">
        <v>894</v>
      </c>
      <c r="F167" s="57">
        <v>60588850</v>
      </c>
      <c r="G167" s="57">
        <v>60588850</v>
      </c>
      <c r="H167" s="57">
        <v>0</v>
      </c>
      <c r="I167" s="57">
        <v>0</v>
      </c>
      <c r="J167" s="57">
        <v>0</v>
      </c>
      <c r="K167" s="57">
        <v>60588850</v>
      </c>
      <c r="L167" s="26">
        <f t="shared" si="9"/>
        <v>60588850</v>
      </c>
      <c r="M167" s="26">
        <f t="shared" si="8"/>
        <v>60588850</v>
      </c>
      <c r="N167" s="26">
        <v>0</v>
      </c>
      <c r="O167" s="9"/>
    </row>
    <row r="168" spans="2:15" s="7" customFormat="1" ht="27.75" customHeight="1" x14ac:dyDescent="0.2">
      <c r="B168" s="56" t="s">
        <v>95</v>
      </c>
      <c r="C168" s="56" t="s">
        <v>103</v>
      </c>
      <c r="D168" s="56" t="s">
        <v>18</v>
      </c>
      <c r="E168" s="56" t="s">
        <v>104</v>
      </c>
      <c r="F168" s="57">
        <v>17640000</v>
      </c>
      <c r="G168" s="57">
        <v>17640000</v>
      </c>
      <c r="H168" s="57">
        <v>2116800</v>
      </c>
      <c r="I168" s="57">
        <v>0</v>
      </c>
      <c r="J168" s="57">
        <v>0</v>
      </c>
      <c r="K168" s="57">
        <v>0</v>
      </c>
      <c r="L168" s="26">
        <f t="shared" si="9"/>
        <v>0</v>
      </c>
      <c r="M168" s="26">
        <f t="shared" si="8"/>
        <v>2116800</v>
      </c>
      <c r="N168" s="26">
        <v>0</v>
      </c>
      <c r="O168" s="9"/>
    </row>
    <row r="169" spans="2:15" s="7" customFormat="1" ht="27.75" customHeight="1" x14ac:dyDescent="0.2">
      <c r="B169" s="56" t="s">
        <v>95</v>
      </c>
      <c r="C169" s="56" t="s">
        <v>103</v>
      </c>
      <c r="D169" s="56" t="s">
        <v>18</v>
      </c>
      <c r="E169" s="56" t="s">
        <v>121</v>
      </c>
      <c r="F169" s="57">
        <v>12965400</v>
      </c>
      <c r="G169" s="57">
        <v>12965400</v>
      </c>
      <c r="H169" s="57">
        <v>6484320</v>
      </c>
      <c r="I169" s="57">
        <v>0</v>
      </c>
      <c r="J169" s="57">
        <v>0</v>
      </c>
      <c r="K169" s="57">
        <v>0</v>
      </c>
      <c r="L169" s="26">
        <f t="shared" si="9"/>
        <v>0</v>
      </c>
      <c r="M169" s="26">
        <f t="shared" si="8"/>
        <v>6484320</v>
      </c>
      <c r="N169" s="26">
        <v>1621080</v>
      </c>
      <c r="O169" s="9"/>
    </row>
    <row r="170" spans="2:15" s="7" customFormat="1" ht="27.75" customHeight="1" x14ac:dyDescent="0.2">
      <c r="B170" s="56" t="s">
        <v>95</v>
      </c>
      <c r="C170" s="56" t="s">
        <v>103</v>
      </c>
      <c r="D170" s="56" t="s">
        <v>18</v>
      </c>
      <c r="E170" s="56" t="s">
        <v>895</v>
      </c>
      <c r="F170" s="57">
        <v>15794508</v>
      </c>
      <c r="G170" s="57">
        <v>15794508</v>
      </c>
      <c r="H170" s="57">
        <v>0</v>
      </c>
      <c r="I170" s="57">
        <v>0</v>
      </c>
      <c r="J170" s="57">
        <v>15000000</v>
      </c>
      <c r="K170" s="57">
        <v>794508</v>
      </c>
      <c r="L170" s="26">
        <f t="shared" si="9"/>
        <v>15794508</v>
      </c>
      <c r="M170" s="26">
        <f t="shared" si="8"/>
        <v>15794508</v>
      </c>
      <c r="N170" s="26">
        <v>0</v>
      </c>
      <c r="O170" s="9"/>
    </row>
    <row r="171" spans="2:15" s="7" customFormat="1" ht="27.75" customHeight="1" x14ac:dyDescent="0.2">
      <c r="B171" s="56" t="s">
        <v>95</v>
      </c>
      <c r="C171" s="56" t="s">
        <v>103</v>
      </c>
      <c r="D171" s="56" t="s">
        <v>37</v>
      </c>
      <c r="E171" s="56" t="s">
        <v>105</v>
      </c>
      <c r="F171" s="57">
        <v>71789289</v>
      </c>
      <c r="G171" s="57">
        <v>71700000</v>
      </c>
      <c r="H171" s="57">
        <v>43020000</v>
      </c>
      <c r="I171" s="57">
        <v>0</v>
      </c>
      <c r="J171" s="57">
        <v>0</v>
      </c>
      <c r="K171" s="57">
        <v>0</v>
      </c>
      <c r="L171" s="26">
        <f t="shared" si="9"/>
        <v>0</v>
      </c>
      <c r="M171" s="26">
        <f t="shared" si="8"/>
        <v>43020000</v>
      </c>
      <c r="N171" s="26">
        <v>89289</v>
      </c>
      <c r="O171" s="9"/>
    </row>
    <row r="172" spans="2:15" s="7" customFormat="1" ht="27.75" customHeight="1" x14ac:dyDescent="0.2">
      <c r="B172" s="56" t="s">
        <v>95</v>
      </c>
      <c r="C172" s="56" t="s">
        <v>103</v>
      </c>
      <c r="D172" s="56" t="s">
        <v>21</v>
      </c>
      <c r="E172" s="56" t="s">
        <v>896</v>
      </c>
      <c r="F172" s="57">
        <v>170399340</v>
      </c>
      <c r="G172" s="57">
        <v>170399340</v>
      </c>
      <c r="H172" s="57">
        <v>0</v>
      </c>
      <c r="I172" s="57">
        <v>5447921</v>
      </c>
      <c r="J172" s="57">
        <v>0</v>
      </c>
      <c r="K172" s="57">
        <v>0</v>
      </c>
      <c r="L172" s="26">
        <f t="shared" si="9"/>
        <v>5447921</v>
      </c>
      <c r="M172" s="26">
        <f t="shared" si="8"/>
        <v>5447921</v>
      </c>
      <c r="N172" s="26">
        <v>0</v>
      </c>
      <c r="O172" s="9"/>
    </row>
    <row r="173" spans="2:15" s="7" customFormat="1" ht="27.75" customHeight="1" x14ac:dyDescent="0.2">
      <c r="B173" s="56" t="s">
        <v>95</v>
      </c>
      <c r="C173" s="56" t="s">
        <v>146</v>
      </c>
      <c r="D173" s="56" t="s">
        <v>37</v>
      </c>
      <c r="E173" s="56" t="s">
        <v>897</v>
      </c>
      <c r="F173" s="57">
        <v>37025570</v>
      </c>
      <c r="G173" s="57">
        <v>33323013</v>
      </c>
      <c r="H173" s="57">
        <v>0</v>
      </c>
      <c r="I173" s="57">
        <v>0</v>
      </c>
      <c r="J173" s="57">
        <v>0</v>
      </c>
      <c r="K173" s="57">
        <v>33323013</v>
      </c>
      <c r="L173" s="26">
        <f t="shared" si="9"/>
        <v>33323013</v>
      </c>
      <c r="M173" s="26">
        <f t="shared" si="8"/>
        <v>33323013</v>
      </c>
      <c r="N173" s="26">
        <v>3702557</v>
      </c>
      <c r="O173" s="9"/>
    </row>
    <row r="174" spans="2:15" s="7" customFormat="1" ht="27.75" customHeight="1" x14ac:dyDescent="0.2">
      <c r="B174" s="56" t="s">
        <v>95</v>
      </c>
      <c r="C174" s="56" t="s">
        <v>146</v>
      </c>
      <c r="D174" s="56" t="s">
        <v>21</v>
      </c>
      <c r="E174" s="56" t="s">
        <v>147</v>
      </c>
      <c r="F174" s="57">
        <v>28188425</v>
      </c>
      <c r="G174" s="57">
        <v>28188425</v>
      </c>
      <c r="H174" s="57">
        <v>28188425</v>
      </c>
      <c r="I174" s="57">
        <v>0</v>
      </c>
      <c r="J174" s="57">
        <v>0</v>
      </c>
      <c r="K174" s="57">
        <v>0</v>
      </c>
      <c r="L174" s="26">
        <f t="shared" si="9"/>
        <v>0</v>
      </c>
      <c r="M174" s="26">
        <f t="shared" si="8"/>
        <v>28188425</v>
      </c>
      <c r="N174" s="26">
        <v>0</v>
      </c>
      <c r="O174" s="9"/>
    </row>
    <row r="175" spans="2:15" s="7" customFormat="1" ht="27.75" customHeight="1" x14ac:dyDescent="0.2">
      <c r="B175" s="56" t="s">
        <v>95</v>
      </c>
      <c r="C175" s="56" t="s">
        <v>130</v>
      </c>
      <c r="D175" s="56" t="s">
        <v>18</v>
      </c>
      <c r="E175" s="56" t="s">
        <v>723</v>
      </c>
      <c r="F175" s="57">
        <v>27960000</v>
      </c>
      <c r="G175" s="57">
        <v>20970000</v>
      </c>
      <c r="H175" s="57">
        <v>18453600</v>
      </c>
      <c r="I175" s="57">
        <v>0</v>
      </c>
      <c r="J175" s="57">
        <v>2516400</v>
      </c>
      <c r="K175" s="57">
        <v>0</v>
      </c>
      <c r="L175" s="26">
        <f t="shared" si="9"/>
        <v>2516400</v>
      </c>
      <c r="M175" s="26">
        <f t="shared" si="8"/>
        <v>20970000</v>
      </c>
      <c r="N175" s="26">
        <v>6990000</v>
      </c>
      <c r="O175" s="9"/>
    </row>
    <row r="176" spans="2:15" s="7" customFormat="1" ht="27.75" customHeight="1" x14ac:dyDescent="0.2">
      <c r="B176" s="56" t="s">
        <v>95</v>
      </c>
      <c r="C176" s="56" t="s">
        <v>130</v>
      </c>
      <c r="D176" s="56" t="s">
        <v>18</v>
      </c>
      <c r="E176" s="56" t="s">
        <v>131</v>
      </c>
      <c r="F176" s="57">
        <v>15000000</v>
      </c>
      <c r="G176" s="57">
        <v>15000000</v>
      </c>
      <c r="H176" s="57">
        <v>7500000</v>
      </c>
      <c r="I176" s="57">
        <v>0</v>
      </c>
      <c r="J176" s="57">
        <v>0</v>
      </c>
      <c r="K176" s="57">
        <v>0</v>
      </c>
      <c r="L176" s="26">
        <f t="shared" si="9"/>
        <v>0</v>
      </c>
      <c r="M176" s="26">
        <f t="shared" si="8"/>
        <v>7500000</v>
      </c>
      <c r="N176" s="26">
        <v>0</v>
      </c>
      <c r="O176" s="9"/>
    </row>
    <row r="177" spans="2:15" s="7" customFormat="1" ht="27.75" customHeight="1" x14ac:dyDescent="0.2">
      <c r="B177" s="56" t="s">
        <v>95</v>
      </c>
      <c r="C177" s="56" t="s">
        <v>130</v>
      </c>
      <c r="D177" s="56" t="s">
        <v>37</v>
      </c>
      <c r="E177" s="56" t="s">
        <v>898</v>
      </c>
      <c r="F177" s="57">
        <v>81700000</v>
      </c>
      <c r="G177" s="57">
        <v>81700000</v>
      </c>
      <c r="H177" s="57">
        <v>0</v>
      </c>
      <c r="I177" s="57">
        <v>0</v>
      </c>
      <c r="J177" s="57">
        <v>0</v>
      </c>
      <c r="K177" s="57">
        <v>5700001</v>
      </c>
      <c r="L177" s="26">
        <f t="shared" si="9"/>
        <v>5700001</v>
      </c>
      <c r="M177" s="26">
        <f t="shared" si="8"/>
        <v>5700001</v>
      </c>
      <c r="N177" s="26">
        <v>4299999</v>
      </c>
      <c r="O177" s="9"/>
    </row>
    <row r="178" spans="2:15" s="7" customFormat="1" ht="27.75" customHeight="1" x14ac:dyDescent="0.2">
      <c r="B178" s="56" t="s">
        <v>95</v>
      </c>
      <c r="C178" s="56" t="s">
        <v>130</v>
      </c>
      <c r="D178" s="56" t="s">
        <v>21</v>
      </c>
      <c r="E178" s="56" t="s">
        <v>899</v>
      </c>
      <c r="F178" s="57">
        <v>29370688</v>
      </c>
      <c r="G178" s="57">
        <v>23496550</v>
      </c>
      <c r="H178" s="57">
        <v>0</v>
      </c>
      <c r="I178" s="57">
        <v>0</v>
      </c>
      <c r="J178" s="57">
        <v>0</v>
      </c>
      <c r="K178" s="57">
        <v>23496550</v>
      </c>
      <c r="L178" s="26">
        <f t="shared" si="9"/>
        <v>23496550</v>
      </c>
      <c r="M178" s="26">
        <f t="shared" si="8"/>
        <v>23496550</v>
      </c>
      <c r="N178" s="26">
        <v>5874138</v>
      </c>
      <c r="O178" s="9"/>
    </row>
    <row r="179" spans="2:15" s="7" customFormat="1" ht="27.75" customHeight="1" x14ac:dyDescent="0.2">
      <c r="B179" s="56" t="s">
        <v>95</v>
      </c>
      <c r="C179" s="56" t="s">
        <v>138</v>
      </c>
      <c r="D179" s="56" t="s">
        <v>18</v>
      </c>
      <c r="E179" s="56" t="s">
        <v>139</v>
      </c>
      <c r="F179" s="57">
        <v>20400000</v>
      </c>
      <c r="G179" s="57">
        <v>20400000</v>
      </c>
      <c r="H179" s="57">
        <v>14688000</v>
      </c>
      <c r="I179" s="57">
        <v>0</v>
      </c>
      <c r="J179" s="57">
        <v>0</v>
      </c>
      <c r="K179" s="57">
        <v>3672000</v>
      </c>
      <c r="L179" s="26">
        <f t="shared" si="9"/>
        <v>3672000</v>
      </c>
      <c r="M179" s="26">
        <f t="shared" si="8"/>
        <v>18360000</v>
      </c>
      <c r="N179" s="26">
        <v>0</v>
      </c>
      <c r="O179" s="9"/>
    </row>
    <row r="180" spans="2:15" s="7" customFormat="1" ht="27.75" customHeight="1" x14ac:dyDescent="0.2">
      <c r="B180" s="56" t="s">
        <v>95</v>
      </c>
      <c r="C180" s="56" t="s">
        <v>138</v>
      </c>
      <c r="D180" s="56" t="s">
        <v>18</v>
      </c>
      <c r="E180" s="56" t="s">
        <v>900</v>
      </c>
      <c r="F180" s="57">
        <v>37845533</v>
      </c>
      <c r="G180" s="57">
        <v>37845533</v>
      </c>
      <c r="H180" s="57">
        <v>0</v>
      </c>
      <c r="I180" s="57">
        <v>0</v>
      </c>
      <c r="J180" s="57">
        <v>0</v>
      </c>
      <c r="K180" s="57">
        <v>7845533</v>
      </c>
      <c r="L180" s="26">
        <f t="shared" si="9"/>
        <v>7845533</v>
      </c>
      <c r="M180" s="26">
        <f t="shared" si="8"/>
        <v>7845533</v>
      </c>
      <c r="N180" s="26">
        <v>0</v>
      </c>
      <c r="O180" s="9"/>
    </row>
    <row r="181" spans="2:15" s="7" customFormat="1" ht="27.75" customHeight="1" x14ac:dyDescent="0.2">
      <c r="B181" s="56" t="s">
        <v>95</v>
      </c>
      <c r="C181" s="56" t="s">
        <v>138</v>
      </c>
      <c r="D181" s="56" t="s">
        <v>37</v>
      </c>
      <c r="E181" s="56" t="s">
        <v>901</v>
      </c>
      <c r="F181" s="57">
        <v>34870000</v>
      </c>
      <c r="G181" s="57">
        <v>34870000</v>
      </c>
      <c r="H181" s="57">
        <v>0</v>
      </c>
      <c r="I181" s="57">
        <v>0</v>
      </c>
      <c r="J181" s="57">
        <v>0</v>
      </c>
      <c r="K181" s="57">
        <v>20922000</v>
      </c>
      <c r="L181" s="26">
        <f t="shared" si="9"/>
        <v>20922000</v>
      </c>
      <c r="M181" s="26">
        <f t="shared" si="8"/>
        <v>20922000</v>
      </c>
      <c r="N181" s="26">
        <v>0</v>
      </c>
      <c r="O181" s="9"/>
    </row>
    <row r="182" spans="2:15" s="7" customFormat="1" ht="27.75" customHeight="1" x14ac:dyDescent="0.2">
      <c r="B182" s="56" t="s">
        <v>95</v>
      </c>
      <c r="C182" s="56" t="s">
        <v>701</v>
      </c>
      <c r="D182" s="56" t="s">
        <v>18</v>
      </c>
      <c r="E182" s="56" t="s">
        <v>902</v>
      </c>
      <c r="F182" s="57">
        <v>18000000</v>
      </c>
      <c r="G182" s="57">
        <v>18000000</v>
      </c>
      <c r="H182" s="57">
        <v>0</v>
      </c>
      <c r="I182" s="57">
        <v>0</v>
      </c>
      <c r="J182" s="57">
        <v>1500000</v>
      </c>
      <c r="K182" s="57">
        <v>12900000</v>
      </c>
      <c r="L182" s="26">
        <f t="shared" si="9"/>
        <v>14400000</v>
      </c>
      <c r="M182" s="26">
        <f t="shared" si="8"/>
        <v>14400000</v>
      </c>
      <c r="N182" s="26">
        <v>3600000</v>
      </c>
      <c r="O182" s="9"/>
    </row>
    <row r="183" spans="2:15" s="7" customFormat="1" ht="27.75" customHeight="1" x14ac:dyDescent="0.2">
      <c r="B183" s="56" t="s">
        <v>95</v>
      </c>
      <c r="C183" s="56" t="s">
        <v>701</v>
      </c>
      <c r="D183" s="56" t="s">
        <v>18</v>
      </c>
      <c r="E183" s="56" t="s">
        <v>720</v>
      </c>
      <c r="F183" s="57">
        <v>22273958</v>
      </c>
      <c r="G183" s="57">
        <v>22273958</v>
      </c>
      <c r="H183" s="57">
        <v>11622223</v>
      </c>
      <c r="I183" s="57">
        <v>0</v>
      </c>
      <c r="J183" s="57">
        <v>0</v>
      </c>
      <c r="K183" s="57">
        <v>0</v>
      </c>
      <c r="L183" s="26">
        <f t="shared" si="9"/>
        <v>0</v>
      </c>
      <c r="M183" s="26">
        <f t="shared" si="8"/>
        <v>11622223</v>
      </c>
      <c r="N183" s="26">
        <v>0</v>
      </c>
      <c r="O183" s="9"/>
    </row>
    <row r="184" spans="2:15" s="7" customFormat="1" ht="27.75" customHeight="1" x14ac:dyDescent="0.2">
      <c r="B184" s="56" t="s">
        <v>95</v>
      </c>
      <c r="C184" s="56" t="s">
        <v>701</v>
      </c>
      <c r="D184" s="56" t="s">
        <v>18</v>
      </c>
      <c r="E184" s="56" t="s">
        <v>903</v>
      </c>
      <c r="F184" s="57">
        <v>8000000</v>
      </c>
      <c r="G184" s="57">
        <v>8000000</v>
      </c>
      <c r="H184" s="57">
        <v>0</v>
      </c>
      <c r="I184" s="57">
        <v>3266667</v>
      </c>
      <c r="J184" s="57">
        <v>0</v>
      </c>
      <c r="K184" s="57">
        <v>3133333</v>
      </c>
      <c r="L184" s="26">
        <f t="shared" si="9"/>
        <v>6400000</v>
      </c>
      <c r="M184" s="26">
        <f t="shared" si="8"/>
        <v>6400000</v>
      </c>
      <c r="N184" s="26">
        <v>1600000</v>
      </c>
      <c r="O184" s="9"/>
    </row>
    <row r="185" spans="2:15" s="7" customFormat="1" ht="27.75" customHeight="1" x14ac:dyDescent="0.2">
      <c r="B185" s="56" t="s">
        <v>95</v>
      </c>
      <c r="C185" s="56" t="s">
        <v>701</v>
      </c>
      <c r="D185" s="56" t="s">
        <v>37</v>
      </c>
      <c r="E185" s="56" t="s">
        <v>904</v>
      </c>
      <c r="F185" s="57">
        <v>14500000</v>
      </c>
      <c r="G185" s="57">
        <v>13050000</v>
      </c>
      <c r="H185" s="57">
        <v>0</v>
      </c>
      <c r="I185" s="57">
        <v>0</v>
      </c>
      <c r="J185" s="57">
        <v>0</v>
      </c>
      <c r="K185" s="57">
        <v>13050000</v>
      </c>
      <c r="L185" s="26">
        <f t="shared" si="9"/>
        <v>13050000</v>
      </c>
      <c r="M185" s="26">
        <f t="shared" si="8"/>
        <v>13050000</v>
      </c>
      <c r="N185" s="26">
        <v>1450000</v>
      </c>
      <c r="O185" s="9"/>
    </row>
    <row r="186" spans="2:15" s="7" customFormat="1" ht="27.75" customHeight="1" x14ac:dyDescent="0.2">
      <c r="B186" s="56" t="s">
        <v>95</v>
      </c>
      <c r="C186" s="56" t="s">
        <v>905</v>
      </c>
      <c r="D186" s="56" t="s">
        <v>148</v>
      </c>
      <c r="E186" s="56" t="s">
        <v>906</v>
      </c>
      <c r="F186" s="57">
        <v>400800000</v>
      </c>
      <c r="G186" s="57">
        <v>400800000</v>
      </c>
      <c r="H186" s="57">
        <v>0</v>
      </c>
      <c r="I186" s="57">
        <v>0</v>
      </c>
      <c r="J186" s="57">
        <v>0</v>
      </c>
      <c r="K186" s="57">
        <v>400800000</v>
      </c>
      <c r="L186" s="26">
        <f t="shared" si="9"/>
        <v>400800000</v>
      </c>
      <c r="M186" s="26">
        <f t="shared" si="8"/>
        <v>400800000</v>
      </c>
      <c r="N186" s="26">
        <v>0</v>
      </c>
      <c r="O186" s="9"/>
    </row>
    <row r="187" spans="2:15" s="7" customFormat="1" ht="27.75" customHeight="1" x14ac:dyDescent="0.2">
      <c r="B187" s="56" t="s">
        <v>95</v>
      </c>
      <c r="C187" s="56" t="s">
        <v>905</v>
      </c>
      <c r="D187" s="56" t="s">
        <v>37</v>
      </c>
      <c r="E187" s="56" t="s">
        <v>907</v>
      </c>
      <c r="F187" s="57">
        <v>73000000</v>
      </c>
      <c r="G187" s="57">
        <v>65700000</v>
      </c>
      <c r="H187" s="57">
        <v>0</v>
      </c>
      <c r="I187" s="57">
        <v>0</v>
      </c>
      <c r="J187" s="57">
        <v>0</v>
      </c>
      <c r="K187" s="57">
        <v>65700000</v>
      </c>
      <c r="L187" s="26">
        <f t="shared" si="9"/>
        <v>65700000</v>
      </c>
      <c r="M187" s="26">
        <f t="shared" si="8"/>
        <v>65700000</v>
      </c>
      <c r="N187" s="26">
        <v>7300000</v>
      </c>
      <c r="O187" s="9"/>
    </row>
    <row r="188" spans="2:15" s="7" customFormat="1" ht="27.75" customHeight="1" x14ac:dyDescent="0.2">
      <c r="B188" s="56" t="s">
        <v>95</v>
      </c>
      <c r="C188" s="56" t="s">
        <v>132</v>
      </c>
      <c r="D188" s="56" t="s">
        <v>148</v>
      </c>
      <c r="E188" s="56" t="s">
        <v>908</v>
      </c>
      <c r="F188" s="57">
        <v>770339227</v>
      </c>
      <c r="G188" s="57">
        <v>770339227</v>
      </c>
      <c r="H188" s="57">
        <v>0</v>
      </c>
      <c r="I188" s="57">
        <v>0</v>
      </c>
      <c r="J188" s="57">
        <v>0</v>
      </c>
      <c r="K188" s="57">
        <v>770339227</v>
      </c>
      <c r="L188" s="26">
        <f t="shared" si="9"/>
        <v>770339227</v>
      </c>
      <c r="M188" s="26">
        <f t="shared" si="8"/>
        <v>770339227</v>
      </c>
      <c r="N188" s="26">
        <v>0</v>
      </c>
      <c r="O188" s="9"/>
    </row>
    <row r="189" spans="2:15" s="7" customFormat="1" ht="27.75" customHeight="1" x14ac:dyDescent="0.2">
      <c r="B189" s="56" t="s">
        <v>95</v>
      </c>
      <c r="C189" s="56" t="s">
        <v>132</v>
      </c>
      <c r="D189" s="56" t="s">
        <v>18</v>
      </c>
      <c r="E189" s="56" t="s">
        <v>721</v>
      </c>
      <c r="F189" s="57">
        <v>15000000</v>
      </c>
      <c r="G189" s="57">
        <v>15000000</v>
      </c>
      <c r="H189" s="57">
        <v>4500000</v>
      </c>
      <c r="I189" s="57">
        <v>0</v>
      </c>
      <c r="J189" s="57">
        <v>0</v>
      </c>
      <c r="K189" s="57">
        <v>0</v>
      </c>
      <c r="L189" s="26">
        <f t="shared" si="9"/>
        <v>0</v>
      </c>
      <c r="M189" s="26">
        <f t="shared" si="8"/>
        <v>4500000</v>
      </c>
      <c r="N189" s="26">
        <v>0</v>
      </c>
      <c r="O189" s="9"/>
    </row>
    <row r="190" spans="2:15" s="7" customFormat="1" ht="27.75" customHeight="1" x14ac:dyDescent="0.2">
      <c r="B190" s="56" t="s">
        <v>95</v>
      </c>
      <c r="C190" s="56" t="s">
        <v>132</v>
      </c>
      <c r="D190" s="56" t="s">
        <v>18</v>
      </c>
      <c r="E190" s="56" t="s">
        <v>909</v>
      </c>
      <c r="F190" s="57">
        <v>33600000</v>
      </c>
      <c r="G190" s="57">
        <v>33600000</v>
      </c>
      <c r="H190" s="57">
        <v>0</v>
      </c>
      <c r="I190" s="57">
        <v>0</v>
      </c>
      <c r="J190" s="57">
        <v>0</v>
      </c>
      <c r="K190" s="57">
        <v>33600000</v>
      </c>
      <c r="L190" s="26">
        <f t="shared" si="9"/>
        <v>33600000</v>
      </c>
      <c r="M190" s="26">
        <f t="shared" si="8"/>
        <v>33600000</v>
      </c>
      <c r="N190" s="26">
        <v>0</v>
      </c>
      <c r="O190" s="9"/>
    </row>
    <row r="191" spans="2:15" s="7" customFormat="1" ht="27.75" customHeight="1" x14ac:dyDescent="0.2">
      <c r="B191" s="56" t="s">
        <v>95</v>
      </c>
      <c r="C191" s="56" t="s">
        <v>132</v>
      </c>
      <c r="D191" s="56" t="s">
        <v>18</v>
      </c>
      <c r="E191" s="56" t="s">
        <v>910</v>
      </c>
      <c r="F191" s="57">
        <v>33600000</v>
      </c>
      <c r="G191" s="57">
        <v>33600000</v>
      </c>
      <c r="H191" s="57">
        <v>0</v>
      </c>
      <c r="I191" s="57">
        <v>0</v>
      </c>
      <c r="J191" s="57">
        <v>0</v>
      </c>
      <c r="K191" s="57">
        <v>6100000</v>
      </c>
      <c r="L191" s="26">
        <f t="shared" si="9"/>
        <v>6100000</v>
      </c>
      <c r="M191" s="26">
        <f t="shared" si="8"/>
        <v>6100000</v>
      </c>
      <c r="N191" s="26">
        <v>0</v>
      </c>
      <c r="O191" s="9"/>
    </row>
    <row r="192" spans="2:15" s="7" customFormat="1" ht="27.75" customHeight="1" x14ac:dyDescent="0.2">
      <c r="B192" s="56" t="s">
        <v>95</v>
      </c>
      <c r="C192" s="56" t="s">
        <v>132</v>
      </c>
      <c r="D192" s="56" t="s">
        <v>37</v>
      </c>
      <c r="E192" s="56" t="s">
        <v>133</v>
      </c>
      <c r="F192" s="57">
        <v>93963000</v>
      </c>
      <c r="G192" s="57">
        <v>93947222</v>
      </c>
      <c r="H192" s="57">
        <v>37574400</v>
      </c>
      <c r="I192" s="57">
        <v>45098258</v>
      </c>
      <c r="J192" s="57">
        <v>11274564</v>
      </c>
      <c r="K192" s="57">
        <v>0</v>
      </c>
      <c r="L192" s="26">
        <f t="shared" si="9"/>
        <v>56372822</v>
      </c>
      <c r="M192" s="26">
        <f t="shared" si="8"/>
        <v>93947222</v>
      </c>
      <c r="N192" s="26">
        <v>15778</v>
      </c>
      <c r="O192" s="9"/>
    </row>
    <row r="193" spans="2:15" s="7" customFormat="1" ht="27.75" customHeight="1" x14ac:dyDescent="0.2">
      <c r="B193" s="56" t="s">
        <v>95</v>
      </c>
      <c r="C193" s="56" t="s">
        <v>132</v>
      </c>
      <c r="D193" s="56" t="s">
        <v>37</v>
      </c>
      <c r="E193" s="56" t="s">
        <v>911</v>
      </c>
      <c r="F193" s="57">
        <v>26857650</v>
      </c>
      <c r="G193" s="57">
        <v>26857650</v>
      </c>
      <c r="H193" s="57">
        <v>0</v>
      </c>
      <c r="I193" s="57">
        <v>0</v>
      </c>
      <c r="J193" s="57">
        <v>0</v>
      </c>
      <c r="K193" s="57">
        <v>26857650</v>
      </c>
      <c r="L193" s="26">
        <f t="shared" si="9"/>
        <v>26857650</v>
      </c>
      <c r="M193" s="26">
        <f t="shared" si="8"/>
        <v>26857650</v>
      </c>
      <c r="N193" s="26">
        <v>0</v>
      </c>
      <c r="O193" s="9"/>
    </row>
    <row r="194" spans="2:15" s="7" customFormat="1" ht="27.75" customHeight="1" x14ac:dyDescent="0.2">
      <c r="B194" s="56" t="s">
        <v>95</v>
      </c>
      <c r="C194" s="56" t="s">
        <v>132</v>
      </c>
      <c r="D194" s="56" t="s">
        <v>21</v>
      </c>
      <c r="E194" s="56" t="s">
        <v>912</v>
      </c>
      <c r="F194" s="57">
        <v>150888736</v>
      </c>
      <c r="G194" s="57">
        <v>150888736</v>
      </c>
      <c r="H194" s="57">
        <v>0</v>
      </c>
      <c r="I194" s="57">
        <v>0</v>
      </c>
      <c r="J194" s="57">
        <v>0</v>
      </c>
      <c r="K194" s="57">
        <v>6528436</v>
      </c>
      <c r="L194" s="26">
        <f t="shared" si="9"/>
        <v>6528436</v>
      </c>
      <c r="M194" s="26">
        <f t="shared" si="8"/>
        <v>6528436</v>
      </c>
      <c r="N194" s="26">
        <v>201910</v>
      </c>
      <c r="O194" s="9"/>
    </row>
    <row r="195" spans="2:15" s="7" customFormat="1" ht="27.75" customHeight="1" x14ac:dyDescent="0.2">
      <c r="B195" s="56" t="s">
        <v>95</v>
      </c>
      <c r="C195" s="56" t="s">
        <v>913</v>
      </c>
      <c r="D195" s="56" t="s">
        <v>187</v>
      </c>
      <c r="E195" s="56" t="s">
        <v>914</v>
      </c>
      <c r="F195" s="57">
        <v>17499996</v>
      </c>
      <c r="G195" s="57">
        <v>17499996</v>
      </c>
      <c r="H195" s="57">
        <v>0</v>
      </c>
      <c r="I195" s="57">
        <v>0</v>
      </c>
      <c r="J195" s="57">
        <v>0</v>
      </c>
      <c r="K195" s="57">
        <v>7777775</v>
      </c>
      <c r="L195" s="26">
        <f t="shared" si="9"/>
        <v>7777775</v>
      </c>
      <c r="M195" s="26">
        <f t="shared" si="8"/>
        <v>7777775</v>
      </c>
      <c r="N195" s="26">
        <v>1</v>
      </c>
      <c r="O195" s="9"/>
    </row>
    <row r="196" spans="2:15" s="7" customFormat="1" ht="27.75" customHeight="1" x14ac:dyDescent="0.2">
      <c r="B196" s="56" t="s">
        <v>95</v>
      </c>
      <c r="C196" s="56" t="s">
        <v>913</v>
      </c>
      <c r="D196" s="56" t="s">
        <v>100</v>
      </c>
      <c r="E196" s="56" t="s">
        <v>915</v>
      </c>
      <c r="F196" s="57">
        <v>10250000</v>
      </c>
      <c r="G196" s="57">
        <v>10250000</v>
      </c>
      <c r="H196" s="57">
        <v>0</v>
      </c>
      <c r="I196" s="57">
        <v>9250000</v>
      </c>
      <c r="J196" s="57">
        <v>0</v>
      </c>
      <c r="K196" s="57">
        <v>0</v>
      </c>
      <c r="L196" s="26">
        <f t="shared" si="9"/>
        <v>9250000</v>
      </c>
      <c r="M196" s="26">
        <f t="shared" si="8"/>
        <v>9250000</v>
      </c>
      <c r="N196" s="26">
        <v>0</v>
      </c>
      <c r="O196" s="9"/>
    </row>
    <row r="197" spans="2:15" s="7" customFormat="1" ht="27.75" customHeight="1" x14ac:dyDescent="0.2">
      <c r="B197" s="56" t="s">
        <v>95</v>
      </c>
      <c r="C197" s="56" t="s">
        <v>140</v>
      </c>
      <c r="D197" s="56" t="s">
        <v>18</v>
      </c>
      <c r="E197" s="56" t="s">
        <v>141</v>
      </c>
      <c r="F197" s="57">
        <v>16739250</v>
      </c>
      <c r="G197" s="57">
        <v>16793250</v>
      </c>
      <c r="H197" s="57">
        <v>8396625</v>
      </c>
      <c r="I197" s="57">
        <v>0</v>
      </c>
      <c r="J197" s="57">
        <v>0</v>
      </c>
      <c r="K197" s="57">
        <v>8342625</v>
      </c>
      <c r="L197" s="26">
        <f t="shared" si="9"/>
        <v>8342625</v>
      </c>
      <c r="M197" s="26">
        <f t="shared" si="8"/>
        <v>16739250</v>
      </c>
      <c r="N197" s="26">
        <v>0</v>
      </c>
      <c r="O197" s="9"/>
    </row>
    <row r="198" spans="2:15" s="7" customFormat="1" ht="27.75" customHeight="1" x14ac:dyDescent="0.2">
      <c r="B198" s="56" t="s">
        <v>95</v>
      </c>
      <c r="C198" s="56" t="s">
        <v>140</v>
      </c>
      <c r="D198" s="56" t="s">
        <v>18</v>
      </c>
      <c r="E198" s="56" t="s">
        <v>916</v>
      </c>
      <c r="F198" s="57">
        <v>25509600</v>
      </c>
      <c r="G198" s="57">
        <v>25509600</v>
      </c>
      <c r="H198" s="57">
        <v>0</v>
      </c>
      <c r="I198" s="57">
        <v>0</v>
      </c>
      <c r="J198" s="57">
        <v>0</v>
      </c>
      <c r="K198" s="57">
        <v>25509600</v>
      </c>
      <c r="L198" s="26">
        <f t="shared" si="9"/>
        <v>25509600</v>
      </c>
      <c r="M198" s="26">
        <f t="shared" si="8"/>
        <v>25509600</v>
      </c>
      <c r="N198" s="26">
        <v>0</v>
      </c>
      <c r="O198" s="9"/>
    </row>
    <row r="199" spans="2:15" s="7" customFormat="1" ht="27.75" customHeight="1" x14ac:dyDescent="0.2">
      <c r="B199" s="56" t="s">
        <v>95</v>
      </c>
      <c r="C199" s="56" t="s">
        <v>140</v>
      </c>
      <c r="D199" s="56" t="s">
        <v>21</v>
      </c>
      <c r="E199" s="56" t="s">
        <v>917</v>
      </c>
      <c r="F199" s="57">
        <v>75169688</v>
      </c>
      <c r="G199" s="57">
        <v>75169688</v>
      </c>
      <c r="H199" s="57">
        <v>0</v>
      </c>
      <c r="I199" s="57">
        <v>0</v>
      </c>
      <c r="J199" s="57">
        <v>0</v>
      </c>
      <c r="K199" s="57">
        <v>43748758</v>
      </c>
      <c r="L199" s="26">
        <f t="shared" si="9"/>
        <v>43748758</v>
      </c>
      <c r="M199" s="26">
        <f t="shared" ref="M199:M238" si="10">+H199+L199</f>
        <v>43748758</v>
      </c>
      <c r="N199" s="26">
        <v>1353055</v>
      </c>
      <c r="O199" s="9"/>
    </row>
    <row r="200" spans="2:15" s="7" customFormat="1" ht="27.75" customHeight="1" x14ac:dyDescent="0.2">
      <c r="B200" s="56" t="s">
        <v>95</v>
      </c>
      <c r="C200" s="56" t="s">
        <v>140</v>
      </c>
      <c r="D200" s="56" t="s">
        <v>21</v>
      </c>
      <c r="E200" s="56" t="s">
        <v>918</v>
      </c>
      <c r="F200" s="57">
        <v>100406308</v>
      </c>
      <c r="G200" s="57">
        <v>100406308</v>
      </c>
      <c r="H200" s="57">
        <v>0</v>
      </c>
      <c r="I200" s="57">
        <v>0</v>
      </c>
      <c r="J200" s="57">
        <v>0</v>
      </c>
      <c r="K200" s="57">
        <v>100406308</v>
      </c>
      <c r="L200" s="26">
        <f t="shared" si="9"/>
        <v>100406308</v>
      </c>
      <c r="M200" s="26">
        <f t="shared" si="10"/>
        <v>100406308</v>
      </c>
      <c r="N200" s="26">
        <v>0</v>
      </c>
      <c r="O200" s="9"/>
    </row>
    <row r="201" spans="2:15" s="7" customFormat="1" ht="27.75" customHeight="1" x14ac:dyDescent="0.2">
      <c r="B201" s="56" t="s">
        <v>95</v>
      </c>
      <c r="C201" s="56" t="s">
        <v>96</v>
      </c>
      <c r="D201" s="56" t="s">
        <v>37</v>
      </c>
      <c r="E201" s="56" t="s">
        <v>124</v>
      </c>
      <c r="F201" s="57">
        <v>48200000</v>
      </c>
      <c r="G201" s="57">
        <v>47965000</v>
      </c>
      <c r="H201" s="57">
        <v>35150800</v>
      </c>
      <c r="I201" s="57">
        <v>0</v>
      </c>
      <c r="J201" s="57">
        <v>0</v>
      </c>
      <c r="K201" s="57">
        <v>12814200</v>
      </c>
      <c r="L201" s="26">
        <f t="shared" si="9"/>
        <v>12814200</v>
      </c>
      <c r="M201" s="26">
        <f t="shared" si="10"/>
        <v>47965000</v>
      </c>
      <c r="N201" s="26">
        <v>235000</v>
      </c>
      <c r="O201" s="9"/>
    </row>
    <row r="202" spans="2:15" s="7" customFormat="1" ht="27.75" customHeight="1" x14ac:dyDescent="0.2">
      <c r="B202" s="56" t="s">
        <v>95</v>
      </c>
      <c r="C202" s="56" t="s">
        <v>96</v>
      </c>
      <c r="D202" s="56" t="s">
        <v>21</v>
      </c>
      <c r="E202" s="56" t="s">
        <v>97</v>
      </c>
      <c r="F202" s="57">
        <v>26322000</v>
      </c>
      <c r="G202" s="57">
        <v>34820490</v>
      </c>
      <c r="H202" s="57">
        <v>2632200</v>
      </c>
      <c r="I202" s="57">
        <v>0</v>
      </c>
      <c r="J202" s="57">
        <v>0</v>
      </c>
      <c r="K202" s="57">
        <v>0</v>
      </c>
      <c r="L202" s="26">
        <f t="shared" si="9"/>
        <v>0</v>
      </c>
      <c r="M202" s="26">
        <f t="shared" si="10"/>
        <v>2632200</v>
      </c>
      <c r="N202" s="26">
        <v>0</v>
      </c>
      <c r="O202" s="9"/>
    </row>
    <row r="203" spans="2:15" s="7" customFormat="1" ht="27.75" customHeight="1" x14ac:dyDescent="0.2">
      <c r="B203" s="56" t="s">
        <v>95</v>
      </c>
      <c r="C203" s="56" t="s">
        <v>122</v>
      </c>
      <c r="D203" s="56" t="s">
        <v>18</v>
      </c>
      <c r="E203" s="56" t="s">
        <v>919</v>
      </c>
      <c r="F203" s="57">
        <v>46800000</v>
      </c>
      <c r="G203" s="57">
        <v>19500000</v>
      </c>
      <c r="H203" s="57">
        <v>0</v>
      </c>
      <c r="I203" s="57">
        <v>0</v>
      </c>
      <c r="J203" s="57">
        <v>19500000</v>
      </c>
      <c r="K203" s="57">
        <v>0</v>
      </c>
      <c r="L203" s="26">
        <f t="shared" si="9"/>
        <v>19500000</v>
      </c>
      <c r="M203" s="26">
        <f t="shared" si="10"/>
        <v>19500000</v>
      </c>
      <c r="N203" s="26">
        <v>27300000</v>
      </c>
      <c r="O203" s="9"/>
    </row>
    <row r="204" spans="2:15" s="7" customFormat="1" ht="27.75" customHeight="1" x14ac:dyDescent="0.2">
      <c r="B204" s="56" t="s">
        <v>95</v>
      </c>
      <c r="C204" s="56" t="s">
        <v>122</v>
      </c>
      <c r="D204" s="56" t="s">
        <v>18</v>
      </c>
      <c r="E204" s="56" t="s">
        <v>123</v>
      </c>
      <c r="F204" s="57">
        <v>28800000</v>
      </c>
      <c r="G204" s="57">
        <v>28800000</v>
      </c>
      <c r="H204" s="57">
        <v>14400000</v>
      </c>
      <c r="I204" s="57">
        <v>0</v>
      </c>
      <c r="J204" s="57">
        <v>0</v>
      </c>
      <c r="K204" s="57">
        <v>0</v>
      </c>
      <c r="L204" s="26">
        <f t="shared" si="9"/>
        <v>0</v>
      </c>
      <c r="M204" s="26">
        <f t="shared" si="10"/>
        <v>14400000</v>
      </c>
      <c r="N204" s="26">
        <v>0</v>
      </c>
      <c r="O204" s="9"/>
    </row>
    <row r="205" spans="2:15" s="7" customFormat="1" ht="27.75" customHeight="1" x14ac:dyDescent="0.2">
      <c r="B205" s="56" t="s">
        <v>95</v>
      </c>
      <c r="C205" s="56" t="s">
        <v>112</v>
      </c>
      <c r="D205" s="56" t="s">
        <v>18</v>
      </c>
      <c r="E205" s="56" t="s">
        <v>113</v>
      </c>
      <c r="F205" s="57">
        <v>38400000</v>
      </c>
      <c r="G205" s="57">
        <v>38400000</v>
      </c>
      <c r="H205" s="57">
        <v>7680000</v>
      </c>
      <c r="I205" s="57">
        <v>0</v>
      </c>
      <c r="J205" s="57">
        <v>0</v>
      </c>
      <c r="K205" s="57">
        <v>0</v>
      </c>
      <c r="L205" s="26">
        <f t="shared" si="9"/>
        <v>0</v>
      </c>
      <c r="M205" s="26">
        <f t="shared" si="10"/>
        <v>7680000</v>
      </c>
      <c r="N205" s="26">
        <v>0</v>
      </c>
      <c r="O205" s="9"/>
    </row>
    <row r="206" spans="2:15" s="7" customFormat="1" ht="27.75" customHeight="1" x14ac:dyDescent="0.2">
      <c r="B206" s="56" t="s">
        <v>95</v>
      </c>
      <c r="C206" s="56" t="s">
        <v>112</v>
      </c>
      <c r="D206" s="56" t="s">
        <v>18</v>
      </c>
      <c r="E206" s="56" t="s">
        <v>920</v>
      </c>
      <c r="F206" s="57">
        <v>27600000</v>
      </c>
      <c r="G206" s="57">
        <v>27600000</v>
      </c>
      <c r="H206" s="57">
        <v>0</v>
      </c>
      <c r="I206" s="57">
        <v>0</v>
      </c>
      <c r="J206" s="57">
        <v>0</v>
      </c>
      <c r="K206" s="57">
        <v>27600000</v>
      </c>
      <c r="L206" s="26">
        <f t="shared" si="9"/>
        <v>27600000</v>
      </c>
      <c r="M206" s="26">
        <f t="shared" si="10"/>
        <v>27600000</v>
      </c>
      <c r="N206" s="26">
        <v>0</v>
      </c>
      <c r="O206" s="9"/>
    </row>
    <row r="207" spans="2:15" s="7" customFormat="1" ht="27.75" customHeight="1" x14ac:dyDescent="0.2">
      <c r="B207" s="56" t="s">
        <v>95</v>
      </c>
      <c r="C207" s="56" t="s">
        <v>112</v>
      </c>
      <c r="D207" s="56" t="s">
        <v>37</v>
      </c>
      <c r="E207" s="56" t="s">
        <v>921</v>
      </c>
      <c r="F207" s="57">
        <v>30000000</v>
      </c>
      <c r="G207" s="57">
        <v>24000000</v>
      </c>
      <c r="H207" s="57">
        <v>0</v>
      </c>
      <c r="I207" s="57">
        <v>0</v>
      </c>
      <c r="J207" s="57">
        <v>0</v>
      </c>
      <c r="K207" s="57">
        <v>24000000</v>
      </c>
      <c r="L207" s="26">
        <f t="shared" si="9"/>
        <v>24000000</v>
      </c>
      <c r="M207" s="26">
        <f t="shared" si="10"/>
        <v>24000000</v>
      </c>
      <c r="N207" s="26">
        <v>6000000</v>
      </c>
      <c r="O207" s="9"/>
    </row>
    <row r="208" spans="2:15" s="7" customFormat="1" ht="27.75" customHeight="1" x14ac:dyDescent="0.2">
      <c r="B208" s="56" t="s">
        <v>95</v>
      </c>
      <c r="C208" s="56" t="s">
        <v>922</v>
      </c>
      <c r="D208" s="56" t="s">
        <v>21</v>
      </c>
      <c r="E208" s="56" t="s">
        <v>923</v>
      </c>
      <c r="F208" s="57">
        <v>68192452</v>
      </c>
      <c r="G208" s="57">
        <v>61373207</v>
      </c>
      <c r="H208" s="57">
        <v>0</v>
      </c>
      <c r="I208" s="57">
        <v>0</v>
      </c>
      <c r="J208" s="57">
        <v>0</v>
      </c>
      <c r="K208" s="57">
        <v>61373207</v>
      </c>
      <c r="L208" s="26">
        <f t="shared" si="9"/>
        <v>61373207</v>
      </c>
      <c r="M208" s="26">
        <f t="shared" si="10"/>
        <v>61373207</v>
      </c>
      <c r="N208" s="26">
        <v>6819245</v>
      </c>
      <c r="O208" s="9"/>
    </row>
    <row r="209" spans="2:15" s="7" customFormat="1" ht="27.75" customHeight="1" x14ac:dyDescent="0.2">
      <c r="B209" s="56" t="s">
        <v>95</v>
      </c>
      <c r="C209" s="56" t="s">
        <v>924</v>
      </c>
      <c r="D209" s="56" t="s">
        <v>18</v>
      </c>
      <c r="E209" s="56" t="s">
        <v>925</v>
      </c>
      <c r="F209" s="57">
        <v>18900000</v>
      </c>
      <c r="G209" s="57">
        <v>19950000</v>
      </c>
      <c r="H209" s="57">
        <v>0</v>
      </c>
      <c r="I209" s="57">
        <v>0</v>
      </c>
      <c r="J209" s="57">
        <v>5150000</v>
      </c>
      <c r="K209" s="57">
        <v>0</v>
      </c>
      <c r="L209" s="26">
        <f t="shared" ref="L209:L272" si="11">+I209+J209+K209</f>
        <v>5150000</v>
      </c>
      <c r="M209" s="26">
        <f t="shared" si="10"/>
        <v>5150000</v>
      </c>
      <c r="N209" s="26">
        <v>0</v>
      </c>
      <c r="O209" s="9"/>
    </row>
    <row r="210" spans="2:15" s="7" customFormat="1" ht="27.75" customHeight="1" x14ac:dyDescent="0.2">
      <c r="B210" s="56" t="s">
        <v>95</v>
      </c>
      <c r="C210" s="56" t="s">
        <v>119</v>
      </c>
      <c r="D210" s="56" t="s">
        <v>18</v>
      </c>
      <c r="E210" s="56" t="s">
        <v>926</v>
      </c>
      <c r="F210" s="57">
        <v>62160000</v>
      </c>
      <c r="G210" s="57">
        <v>62160000</v>
      </c>
      <c r="H210" s="57">
        <v>0</v>
      </c>
      <c r="I210" s="57">
        <v>0</v>
      </c>
      <c r="J210" s="57">
        <v>0</v>
      </c>
      <c r="K210" s="57">
        <v>62160000</v>
      </c>
      <c r="L210" s="26">
        <f t="shared" si="11"/>
        <v>62160000</v>
      </c>
      <c r="M210" s="26">
        <f t="shared" si="10"/>
        <v>62160000</v>
      </c>
      <c r="N210" s="26">
        <v>0</v>
      </c>
      <c r="O210" s="9"/>
    </row>
    <row r="211" spans="2:15" s="7" customFormat="1" ht="27.75" customHeight="1" x14ac:dyDescent="0.2">
      <c r="B211" s="56" t="s">
        <v>95</v>
      </c>
      <c r="C211" s="56" t="s">
        <v>119</v>
      </c>
      <c r="D211" s="56" t="s">
        <v>37</v>
      </c>
      <c r="E211" s="56" t="s">
        <v>120</v>
      </c>
      <c r="F211" s="57">
        <v>26300000</v>
      </c>
      <c r="G211" s="57">
        <v>25500000</v>
      </c>
      <c r="H211" s="57">
        <v>18936000</v>
      </c>
      <c r="I211" s="57">
        <v>0</v>
      </c>
      <c r="J211" s="57">
        <v>0</v>
      </c>
      <c r="K211" s="57">
        <v>0</v>
      </c>
      <c r="L211" s="26">
        <f t="shared" si="11"/>
        <v>0</v>
      </c>
      <c r="M211" s="26">
        <f t="shared" si="10"/>
        <v>18936000</v>
      </c>
      <c r="N211" s="26">
        <v>4734000</v>
      </c>
      <c r="O211" s="9"/>
    </row>
    <row r="212" spans="2:15" s="7" customFormat="1" ht="27.75" customHeight="1" x14ac:dyDescent="0.2">
      <c r="B212" s="56" t="s">
        <v>95</v>
      </c>
      <c r="C212" s="56" t="s">
        <v>927</v>
      </c>
      <c r="D212" s="56" t="s">
        <v>18</v>
      </c>
      <c r="E212" s="56" t="s">
        <v>928</v>
      </c>
      <c r="F212" s="57">
        <v>22000000</v>
      </c>
      <c r="G212" s="57">
        <v>21999996</v>
      </c>
      <c r="H212" s="57">
        <v>0</v>
      </c>
      <c r="I212" s="57">
        <v>0</v>
      </c>
      <c r="J212" s="57">
        <v>17600000</v>
      </c>
      <c r="K212" s="57">
        <v>0</v>
      </c>
      <c r="L212" s="26">
        <f t="shared" si="11"/>
        <v>17600000</v>
      </c>
      <c r="M212" s="26">
        <f t="shared" si="10"/>
        <v>17600000</v>
      </c>
      <c r="N212" s="26">
        <v>4400000</v>
      </c>
      <c r="O212" s="9"/>
    </row>
    <row r="213" spans="2:15" s="7" customFormat="1" ht="27.75" customHeight="1" x14ac:dyDescent="0.2">
      <c r="B213" s="56" t="s">
        <v>95</v>
      </c>
      <c r="C213" s="56" t="s">
        <v>929</v>
      </c>
      <c r="D213" s="56" t="s">
        <v>18</v>
      </c>
      <c r="E213" s="56" t="s">
        <v>930</v>
      </c>
      <c r="F213" s="57">
        <v>19000000</v>
      </c>
      <c r="G213" s="57">
        <v>19000000</v>
      </c>
      <c r="H213" s="57">
        <v>0</v>
      </c>
      <c r="I213" s="57">
        <v>0</v>
      </c>
      <c r="J213" s="57">
        <v>0</v>
      </c>
      <c r="K213" s="57">
        <v>19000000</v>
      </c>
      <c r="L213" s="26">
        <f t="shared" si="11"/>
        <v>19000000</v>
      </c>
      <c r="M213" s="26">
        <f t="shared" si="10"/>
        <v>19000000</v>
      </c>
      <c r="N213" s="26">
        <v>0</v>
      </c>
      <c r="O213" s="9"/>
    </row>
    <row r="214" spans="2:15" s="7" customFormat="1" ht="27.75" customHeight="1" x14ac:dyDescent="0.2">
      <c r="B214" s="56" t="s">
        <v>95</v>
      </c>
      <c r="C214" s="56" t="s">
        <v>929</v>
      </c>
      <c r="D214" s="56" t="s">
        <v>18</v>
      </c>
      <c r="E214" s="56" t="s">
        <v>931</v>
      </c>
      <c r="F214" s="57">
        <v>12678950</v>
      </c>
      <c r="G214" s="57">
        <v>12678950</v>
      </c>
      <c r="H214" s="57">
        <v>0</v>
      </c>
      <c r="I214" s="57">
        <v>0</v>
      </c>
      <c r="J214" s="57">
        <v>7607370</v>
      </c>
      <c r="K214" s="57">
        <v>0</v>
      </c>
      <c r="L214" s="26">
        <f t="shared" si="11"/>
        <v>7607370</v>
      </c>
      <c r="M214" s="26">
        <f t="shared" si="10"/>
        <v>7607370</v>
      </c>
      <c r="N214" s="26">
        <v>0</v>
      </c>
      <c r="O214" s="9"/>
    </row>
    <row r="215" spans="2:15" s="7" customFormat="1" ht="27.75" customHeight="1" x14ac:dyDescent="0.2">
      <c r="B215" s="56" t="s">
        <v>95</v>
      </c>
      <c r="C215" s="56" t="s">
        <v>114</v>
      </c>
      <c r="D215" s="56" t="s">
        <v>18</v>
      </c>
      <c r="E215" s="56" t="s">
        <v>142</v>
      </c>
      <c r="F215" s="57">
        <v>18888885</v>
      </c>
      <c r="G215" s="57">
        <v>18888885</v>
      </c>
      <c r="H215" s="57">
        <v>9444443</v>
      </c>
      <c r="I215" s="57">
        <v>0</v>
      </c>
      <c r="J215" s="57">
        <v>0</v>
      </c>
      <c r="K215" s="57">
        <v>0</v>
      </c>
      <c r="L215" s="26">
        <f t="shared" si="11"/>
        <v>0</v>
      </c>
      <c r="M215" s="26">
        <f t="shared" si="10"/>
        <v>9444443</v>
      </c>
      <c r="N215" s="26">
        <v>0</v>
      </c>
      <c r="O215" s="9"/>
    </row>
    <row r="216" spans="2:15" s="7" customFormat="1" ht="27.75" customHeight="1" x14ac:dyDescent="0.2">
      <c r="B216" s="56" t="s">
        <v>95</v>
      </c>
      <c r="C216" s="56" t="s">
        <v>114</v>
      </c>
      <c r="D216" s="56" t="s">
        <v>18</v>
      </c>
      <c r="E216" s="56" t="s">
        <v>932</v>
      </c>
      <c r="F216" s="57">
        <v>53999998</v>
      </c>
      <c r="G216" s="57">
        <v>53999988</v>
      </c>
      <c r="H216" s="57">
        <v>0</v>
      </c>
      <c r="I216" s="57">
        <v>21599999</v>
      </c>
      <c r="J216" s="57">
        <v>0</v>
      </c>
      <c r="K216" s="57">
        <v>0</v>
      </c>
      <c r="L216" s="26">
        <f t="shared" si="11"/>
        <v>21599999</v>
      </c>
      <c r="M216" s="26">
        <f t="shared" si="10"/>
        <v>21599999</v>
      </c>
      <c r="N216" s="26">
        <v>32399999</v>
      </c>
      <c r="O216" s="9"/>
    </row>
    <row r="217" spans="2:15" s="7" customFormat="1" ht="27.75" customHeight="1" x14ac:dyDescent="0.2">
      <c r="B217" s="56" t="s">
        <v>95</v>
      </c>
      <c r="C217" s="56" t="s">
        <v>114</v>
      </c>
      <c r="D217" s="56" t="s">
        <v>21</v>
      </c>
      <c r="E217" s="56" t="s">
        <v>933</v>
      </c>
      <c r="F217" s="57">
        <v>127140195</v>
      </c>
      <c r="G217" s="57">
        <v>127079530</v>
      </c>
      <c r="H217" s="57">
        <v>0</v>
      </c>
      <c r="I217" s="57">
        <v>40684862</v>
      </c>
      <c r="J217" s="57">
        <v>0</v>
      </c>
      <c r="K217" s="57">
        <v>0</v>
      </c>
      <c r="L217" s="26">
        <f t="shared" si="11"/>
        <v>40684862</v>
      </c>
      <c r="M217" s="26">
        <f t="shared" si="10"/>
        <v>40684862</v>
      </c>
      <c r="N217" s="26">
        <v>10171216</v>
      </c>
      <c r="O217" s="9"/>
    </row>
    <row r="218" spans="2:15" s="7" customFormat="1" ht="27.75" customHeight="1" x14ac:dyDescent="0.2">
      <c r="B218" s="56" t="s">
        <v>95</v>
      </c>
      <c r="C218" s="56" t="s">
        <v>114</v>
      </c>
      <c r="D218" s="56" t="s">
        <v>21</v>
      </c>
      <c r="E218" s="56" t="s">
        <v>115</v>
      </c>
      <c r="F218" s="57">
        <v>19502342</v>
      </c>
      <c r="G218" s="57">
        <v>18597700</v>
      </c>
      <c r="H218" s="57">
        <v>9298850</v>
      </c>
      <c r="I218" s="57">
        <v>0</v>
      </c>
      <c r="J218" s="57">
        <v>0</v>
      </c>
      <c r="K218" s="57">
        <v>0</v>
      </c>
      <c r="L218" s="26">
        <f t="shared" si="11"/>
        <v>0</v>
      </c>
      <c r="M218" s="26">
        <f t="shared" si="10"/>
        <v>9298850</v>
      </c>
      <c r="N218" s="26">
        <v>904642</v>
      </c>
      <c r="O218" s="9"/>
    </row>
    <row r="219" spans="2:15" s="7" customFormat="1" ht="27.75" customHeight="1" x14ac:dyDescent="0.2">
      <c r="B219" s="56" t="s">
        <v>95</v>
      </c>
      <c r="C219" s="56" t="s">
        <v>116</v>
      </c>
      <c r="D219" s="56" t="s">
        <v>18</v>
      </c>
      <c r="E219" s="56" t="s">
        <v>143</v>
      </c>
      <c r="F219" s="57">
        <v>16000000</v>
      </c>
      <c r="G219" s="57">
        <v>16000000</v>
      </c>
      <c r="H219" s="57">
        <v>6400000</v>
      </c>
      <c r="I219" s="57">
        <v>0</v>
      </c>
      <c r="J219" s="57">
        <v>0</v>
      </c>
      <c r="K219" s="57">
        <v>9600000</v>
      </c>
      <c r="L219" s="26">
        <f t="shared" si="11"/>
        <v>9600000</v>
      </c>
      <c r="M219" s="26">
        <f t="shared" si="10"/>
        <v>16000000</v>
      </c>
      <c r="N219" s="26">
        <v>0</v>
      </c>
      <c r="O219" s="9"/>
    </row>
    <row r="220" spans="2:15" s="7" customFormat="1" ht="27.75" customHeight="1" x14ac:dyDescent="0.2">
      <c r="B220" s="56" t="s">
        <v>95</v>
      </c>
      <c r="C220" s="56" t="s">
        <v>116</v>
      </c>
      <c r="D220" s="56" t="s">
        <v>21</v>
      </c>
      <c r="E220" s="56" t="s">
        <v>117</v>
      </c>
      <c r="F220" s="57">
        <v>22577495</v>
      </c>
      <c r="G220" s="57">
        <v>22577495</v>
      </c>
      <c r="H220" s="57">
        <v>9030998</v>
      </c>
      <c r="I220" s="57">
        <v>13546497</v>
      </c>
      <c r="J220" s="57">
        <v>0</v>
      </c>
      <c r="K220" s="57">
        <v>0</v>
      </c>
      <c r="L220" s="26">
        <f t="shared" si="11"/>
        <v>13546497</v>
      </c>
      <c r="M220" s="26">
        <f t="shared" si="10"/>
        <v>22577495</v>
      </c>
      <c r="N220" s="26">
        <v>0</v>
      </c>
      <c r="O220" s="9"/>
    </row>
    <row r="221" spans="2:15" s="7" customFormat="1" ht="27.75" customHeight="1" x14ac:dyDescent="0.2">
      <c r="B221" s="56" t="s">
        <v>95</v>
      </c>
      <c r="C221" s="56" t="s">
        <v>144</v>
      </c>
      <c r="D221" s="56" t="s">
        <v>18</v>
      </c>
      <c r="E221" s="56" t="s">
        <v>145</v>
      </c>
      <c r="F221" s="57">
        <v>30000000</v>
      </c>
      <c r="G221" s="57">
        <v>30000000</v>
      </c>
      <c r="H221" s="57">
        <v>26500000</v>
      </c>
      <c r="I221" s="57">
        <v>0</v>
      </c>
      <c r="J221" s="57">
        <v>0</v>
      </c>
      <c r="K221" s="57">
        <v>3500000</v>
      </c>
      <c r="L221" s="26">
        <f t="shared" si="11"/>
        <v>3500000</v>
      </c>
      <c r="M221" s="26">
        <f t="shared" si="10"/>
        <v>30000000</v>
      </c>
      <c r="N221" s="26">
        <v>0</v>
      </c>
      <c r="O221" s="9"/>
    </row>
    <row r="222" spans="2:15" s="7" customFormat="1" ht="27.75" customHeight="1" x14ac:dyDescent="0.2">
      <c r="B222" s="56" t="s">
        <v>95</v>
      </c>
      <c r="C222" s="56" t="s">
        <v>95</v>
      </c>
      <c r="D222" s="56" t="s">
        <v>18</v>
      </c>
      <c r="E222" s="56" t="s">
        <v>934</v>
      </c>
      <c r="F222" s="57">
        <v>15900000</v>
      </c>
      <c r="G222" s="57">
        <v>15900000</v>
      </c>
      <c r="H222" s="57">
        <v>0</v>
      </c>
      <c r="I222" s="57">
        <v>0</v>
      </c>
      <c r="J222" s="57">
        <v>0</v>
      </c>
      <c r="K222" s="57">
        <v>15900000</v>
      </c>
      <c r="L222" s="26">
        <f t="shared" si="11"/>
        <v>15900000</v>
      </c>
      <c r="M222" s="26">
        <f t="shared" si="10"/>
        <v>15900000</v>
      </c>
      <c r="N222" s="26">
        <v>0</v>
      </c>
      <c r="O222" s="9"/>
    </row>
    <row r="223" spans="2:15" s="7" customFormat="1" ht="27.75" customHeight="1" x14ac:dyDescent="0.2">
      <c r="B223" s="56" t="s">
        <v>95</v>
      </c>
      <c r="C223" s="56" t="s">
        <v>95</v>
      </c>
      <c r="D223" s="56" t="s">
        <v>18</v>
      </c>
      <c r="E223" s="56" t="s">
        <v>935</v>
      </c>
      <c r="F223" s="57">
        <v>37440000</v>
      </c>
      <c r="G223" s="57">
        <v>26120000</v>
      </c>
      <c r="H223" s="57">
        <v>0</v>
      </c>
      <c r="I223" s="57">
        <v>0</v>
      </c>
      <c r="J223" s="57">
        <v>7048000</v>
      </c>
      <c r="K223" s="57">
        <v>0</v>
      </c>
      <c r="L223" s="26">
        <f t="shared" si="11"/>
        <v>7048000</v>
      </c>
      <c r="M223" s="26">
        <f t="shared" si="10"/>
        <v>7048000</v>
      </c>
      <c r="N223" s="26">
        <v>11320000</v>
      </c>
      <c r="O223" s="9"/>
    </row>
    <row r="224" spans="2:15" s="7" customFormat="1" ht="27.75" customHeight="1" x14ac:dyDescent="0.2">
      <c r="B224" s="56" t="s">
        <v>95</v>
      </c>
      <c r="C224" s="56" t="s">
        <v>95</v>
      </c>
      <c r="D224" s="56" t="s">
        <v>18</v>
      </c>
      <c r="E224" s="56" t="s">
        <v>729</v>
      </c>
      <c r="F224" s="57">
        <v>60200000</v>
      </c>
      <c r="G224" s="57">
        <v>50960000</v>
      </c>
      <c r="H224" s="57">
        <v>13188000</v>
      </c>
      <c r="I224" s="57">
        <v>0</v>
      </c>
      <c r="J224" s="57">
        <v>37770000</v>
      </c>
      <c r="K224" s="57">
        <v>0</v>
      </c>
      <c r="L224" s="26">
        <f t="shared" si="11"/>
        <v>37770000</v>
      </c>
      <c r="M224" s="26">
        <f t="shared" si="10"/>
        <v>50958000</v>
      </c>
      <c r="N224" s="26">
        <v>9242000</v>
      </c>
      <c r="O224" s="9"/>
    </row>
    <row r="225" spans="2:15" s="7" customFormat="1" ht="27.75" customHeight="1" x14ac:dyDescent="0.2">
      <c r="B225" s="56" t="s">
        <v>95</v>
      </c>
      <c r="C225" s="56" t="s">
        <v>95</v>
      </c>
      <c r="D225" s="56" t="s">
        <v>37</v>
      </c>
      <c r="E225" s="56" t="s">
        <v>936</v>
      </c>
      <c r="F225" s="57">
        <v>100000000</v>
      </c>
      <c r="G225" s="57">
        <v>92500000</v>
      </c>
      <c r="H225" s="57">
        <v>0</v>
      </c>
      <c r="I225" s="57">
        <v>60000000</v>
      </c>
      <c r="J225" s="57">
        <v>0</v>
      </c>
      <c r="K225" s="57">
        <v>0</v>
      </c>
      <c r="L225" s="26">
        <f t="shared" si="11"/>
        <v>60000000</v>
      </c>
      <c r="M225" s="26">
        <f t="shared" si="10"/>
        <v>60000000</v>
      </c>
      <c r="N225" s="26">
        <v>40000000</v>
      </c>
      <c r="O225" s="9"/>
    </row>
    <row r="226" spans="2:15" s="7" customFormat="1" ht="27.75" customHeight="1" x14ac:dyDescent="0.2">
      <c r="B226" s="56" t="s">
        <v>95</v>
      </c>
      <c r="C226" s="56" t="s">
        <v>95</v>
      </c>
      <c r="D226" s="56" t="s">
        <v>37</v>
      </c>
      <c r="E226" s="56" t="s">
        <v>937</v>
      </c>
      <c r="F226" s="57">
        <v>60900000</v>
      </c>
      <c r="G226" s="57">
        <v>60900000</v>
      </c>
      <c r="H226" s="57">
        <v>0</v>
      </c>
      <c r="I226" s="57">
        <v>0</v>
      </c>
      <c r="J226" s="57">
        <v>0</v>
      </c>
      <c r="K226" s="57">
        <v>4358800</v>
      </c>
      <c r="L226" s="26">
        <f t="shared" si="11"/>
        <v>4358800</v>
      </c>
      <c r="M226" s="26">
        <f t="shared" si="10"/>
        <v>4358800</v>
      </c>
      <c r="N226" s="26">
        <v>0</v>
      </c>
      <c r="O226" s="9"/>
    </row>
    <row r="227" spans="2:15" s="7" customFormat="1" ht="27.75" customHeight="1" x14ac:dyDescent="0.2">
      <c r="B227" s="56" t="s">
        <v>95</v>
      </c>
      <c r="C227" s="56" t="s">
        <v>95</v>
      </c>
      <c r="D227" s="56" t="s">
        <v>37</v>
      </c>
      <c r="E227" s="56" t="s">
        <v>938</v>
      </c>
      <c r="F227" s="57">
        <v>35140000</v>
      </c>
      <c r="G227" s="57">
        <v>35140000</v>
      </c>
      <c r="H227" s="57">
        <v>0</v>
      </c>
      <c r="I227" s="57">
        <v>0</v>
      </c>
      <c r="J227" s="57">
        <v>0</v>
      </c>
      <c r="K227" s="57">
        <v>5614000</v>
      </c>
      <c r="L227" s="26">
        <f t="shared" si="11"/>
        <v>5614000</v>
      </c>
      <c r="M227" s="26">
        <f t="shared" si="10"/>
        <v>5614000</v>
      </c>
      <c r="N227" s="26">
        <v>0</v>
      </c>
      <c r="O227" s="9"/>
    </row>
    <row r="228" spans="2:15" s="7" customFormat="1" ht="27.75" customHeight="1" x14ac:dyDescent="0.2">
      <c r="B228" s="56" t="s">
        <v>95</v>
      </c>
      <c r="C228" s="56" t="s">
        <v>95</v>
      </c>
      <c r="D228" s="56" t="s">
        <v>37</v>
      </c>
      <c r="E228" s="56" t="s">
        <v>939</v>
      </c>
      <c r="F228" s="57">
        <v>64800000</v>
      </c>
      <c r="G228" s="57">
        <v>64800000</v>
      </c>
      <c r="H228" s="57">
        <v>0</v>
      </c>
      <c r="I228" s="57">
        <v>0</v>
      </c>
      <c r="J228" s="57">
        <v>0</v>
      </c>
      <c r="K228" s="57">
        <v>12960000</v>
      </c>
      <c r="L228" s="26">
        <f t="shared" si="11"/>
        <v>12960000</v>
      </c>
      <c r="M228" s="26">
        <f t="shared" si="10"/>
        <v>12960000</v>
      </c>
      <c r="N228" s="26">
        <v>0</v>
      </c>
      <c r="O228" s="9"/>
    </row>
    <row r="229" spans="2:15" s="7" customFormat="1" ht="27.75" customHeight="1" x14ac:dyDescent="0.2">
      <c r="B229" s="56" t="s">
        <v>95</v>
      </c>
      <c r="C229" s="56" t="s">
        <v>95</v>
      </c>
      <c r="D229" s="56" t="s">
        <v>37</v>
      </c>
      <c r="E229" s="56" t="s">
        <v>940</v>
      </c>
      <c r="F229" s="57">
        <v>48356000</v>
      </c>
      <c r="G229" s="57">
        <v>47672300</v>
      </c>
      <c r="H229" s="57">
        <v>0</v>
      </c>
      <c r="I229" s="57">
        <v>0</v>
      </c>
      <c r="J229" s="57">
        <v>0</v>
      </c>
      <c r="K229" s="57">
        <v>18932180</v>
      </c>
      <c r="L229" s="26">
        <f t="shared" si="11"/>
        <v>18932180</v>
      </c>
      <c r="M229" s="26">
        <f t="shared" si="10"/>
        <v>18932180</v>
      </c>
      <c r="N229" s="26">
        <v>5587670</v>
      </c>
      <c r="O229" s="9"/>
    </row>
    <row r="230" spans="2:15" s="7" customFormat="1" ht="27.75" customHeight="1" x14ac:dyDescent="0.2">
      <c r="B230" s="56" t="s">
        <v>95</v>
      </c>
      <c r="C230" s="56" t="s">
        <v>95</v>
      </c>
      <c r="D230" s="56" t="s">
        <v>21</v>
      </c>
      <c r="E230" s="56" t="s">
        <v>725</v>
      </c>
      <c r="F230" s="57">
        <v>46970589</v>
      </c>
      <c r="G230" s="57">
        <v>23462139</v>
      </c>
      <c r="H230" s="57">
        <v>18671651</v>
      </c>
      <c r="I230" s="57">
        <v>0</v>
      </c>
      <c r="J230" s="57">
        <v>0</v>
      </c>
      <c r="K230" s="57">
        <v>4790488</v>
      </c>
      <c r="L230" s="26">
        <f t="shared" si="11"/>
        <v>4790488</v>
      </c>
      <c r="M230" s="26">
        <f t="shared" si="10"/>
        <v>23462139</v>
      </c>
      <c r="N230" s="26">
        <v>23508450</v>
      </c>
      <c r="O230" s="9"/>
    </row>
    <row r="231" spans="2:15" s="7" customFormat="1" ht="27.75" customHeight="1" x14ac:dyDescent="0.2">
      <c r="B231" s="56" t="s">
        <v>95</v>
      </c>
      <c r="C231" s="56" t="s">
        <v>95</v>
      </c>
      <c r="D231" s="56" t="s">
        <v>21</v>
      </c>
      <c r="E231" s="56" t="s">
        <v>726</v>
      </c>
      <c r="F231" s="57">
        <v>46970589</v>
      </c>
      <c r="G231" s="57">
        <v>46564378</v>
      </c>
      <c r="H231" s="57">
        <v>18625751</v>
      </c>
      <c r="I231" s="57">
        <v>0</v>
      </c>
      <c r="J231" s="57">
        <v>0</v>
      </c>
      <c r="K231" s="57">
        <v>27100468</v>
      </c>
      <c r="L231" s="26">
        <f t="shared" si="11"/>
        <v>27100468</v>
      </c>
      <c r="M231" s="26">
        <f t="shared" si="10"/>
        <v>45726219</v>
      </c>
      <c r="N231" s="26">
        <v>1244370</v>
      </c>
      <c r="O231" s="9"/>
    </row>
    <row r="232" spans="2:15" s="7" customFormat="1" ht="27.75" customHeight="1" x14ac:dyDescent="0.2">
      <c r="B232" s="56" t="s">
        <v>95</v>
      </c>
      <c r="C232" s="56" t="s">
        <v>95</v>
      </c>
      <c r="D232" s="56" t="s">
        <v>21</v>
      </c>
      <c r="E232" s="56" t="s">
        <v>727</v>
      </c>
      <c r="F232" s="57">
        <v>46970589</v>
      </c>
      <c r="G232" s="57">
        <v>34623734</v>
      </c>
      <c r="H232" s="57">
        <v>18699494</v>
      </c>
      <c r="I232" s="57">
        <v>0</v>
      </c>
      <c r="J232" s="57">
        <v>0</v>
      </c>
      <c r="K232" s="57">
        <v>15924240</v>
      </c>
      <c r="L232" s="26">
        <f t="shared" si="11"/>
        <v>15924240</v>
      </c>
      <c r="M232" s="26">
        <f t="shared" si="10"/>
        <v>34623734</v>
      </c>
      <c r="N232" s="26">
        <v>12346855</v>
      </c>
      <c r="O232" s="9"/>
    </row>
    <row r="233" spans="2:15" s="7" customFormat="1" ht="27.75" customHeight="1" x14ac:dyDescent="0.2">
      <c r="B233" s="56" t="s">
        <v>95</v>
      </c>
      <c r="C233" s="56" t="s">
        <v>95</v>
      </c>
      <c r="D233" s="56" t="s">
        <v>21</v>
      </c>
      <c r="E233" s="56" t="s">
        <v>728</v>
      </c>
      <c r="F233" s="57">
        <v>46970589</v>
      </c>
      <c r="G233" s="57">
        <v>46553969</v>
      </c>
      <c r="H233" s="57">
        <v>18621588</v>
      </c>
      <c r="I233" s="57">
        <v>0</v>
      </c>
      <c r="J233" s="57">
        <v>0</v>
      </c>
      <c r="K233" s="57">
        <v>27932381</v>
      </c>
      <c r="L233" s="26">
        <f t="shared" si="11"/>
        <v>27932381</v>
      </c>
      <c r="M233" s="26">
        <f t="shared" si="10"/>
        <v>46553969</v>
      </c>
      <c r="N233" s="26">
        <v>416620</v>
      </c>
      <c r="O233" s="9"/>
    </row>
    <row r="234" spans="2:15" s="7" customFormat="1" ht="27.75" customHeight="1" x14ac:dyDescent="0.2">
      <c r="B234" s="56" t="s">
        <v>95</v>
      </c>
      <c r="C234" s="56" t="s">
        <v>95</v>
      </c>
      <c r="D234" s="56" t="s">
        <v>21</v>
      </c>
      <c r="E234" s="56" t="s">
        <v>941</v>
      </c>
      <c r="F234" s="57">
        <v>99973000</v>
      </c>
      <c r="G234" s="57">
        <v>98974770</v>
      </c>
      <c r="H234" s="57">
        <v>0</v>
      </c>
      <c r="I234" s="57">
        <v>0</v>
      </c>
      <c r="J234" s="57">
        <v>98000000</v>
      </c>
      <c r="K234" s="57">
        <v>0</v>
      </c>
      <c r="L234" s="26">
        <f t="shared" si="11"/>
        <v>98000000</v>
      </c>
      <c r="M234" s="26">
        <f t="shared" si="10"/>
        <v>98000000</v>
      </c>
      <c r="N234" s="26">
        <v>1973000</v>
      </c>
      <c r="O234" s="9"/>
    </row>
    <row r="235" spans="2:15" s="7" customFormat="1" ht="27.75" customHeight="1" x14ac:dyDescent="0.2">
      <c r="B235" s="56" t="s">
        <v>95</v>
      </c>
      <c r="C235" s="56" t="s">
        <v>95</v>
      </c>
      <c r="D235" s="56" t="s">
        <v>100</v>
      </c>
      <c r="E235" s="56" t="s">
        <v>101</v>
      </c>
      <c r="F235" s="57">
        <v>180000000</v>
      </c>
      <c r="G235" s="57">
        <v>180000000</v>
      </c>
      <c r="H235" s="57">
        <v>15200000</v>
      </c>
      <c r="I235" s="57">
        <v>0</v>
      </c>
      <c r="J235" s="57">
        <v>0</v>
      </c>
      <c r="K235" s="57">
        <v>0</v>
      </c>
      <c r="L235" s="26">
        <f t="shared" si="11"/>
        <v>0</v>
      </c>
      <c r="M235" s="26">
        <f t="shared" si="10"/>
        <v>15200000</v>
      </c>
      <c r="N235" s="26">
        <v>0</v>
      </c>
      <c r="O235" s="9"/>
    </row>
    <row r="236" spans="2:15" s="7" customFormat="1" ht="27.75" customHeight="1" x14ac:dyDescent="0.2">
      <c r="B236" s="56" t="s">
        <v>95</v>
      </c>
      <c r="C236" s="56" t="s">
        <v>942</v>
      </c>
      <c r="D236" s="56" t="s">
        <v>37</v>
      </c>
      <c r="E236" s="56" t="s">
        <v>943</v>
      </c>
      <c r="F236" s="57">
        <v>56000000</v>
      </c>
      <c r="G236" s="57">
        <v>54022476</v>
      </c>
      <c r="H236" s="57">
        <v>0</v>
      </c>
      <c r="I236" s="57">
        <v>0</v>
      </c>
      <c r="J236" s="57">
        <v>26880000</v>
      </c>
      <c r="K236" s="57">
        <v>0</v>
      </c>
      <c r="L236" s="26">
        <f t="shared" si="11"/>
        <v>26880000</v>
      </c>
      <c r="M236" s="26">
        <f t="shared" si="10"/>
        <v>26880000</v>
      </c>
      <c r="N236" s="26">
        <v>6720000</v>
      </c>
      <c r="O236" s="9"/>
    </row>
    <row r="237" spans="2:15" s="7" customFormat="1" ht="27.75" customHeight="1" x14ac:dyDescent="0.2">
      <c r="B237" s="56" t="s">
        <v>95</v>
      </c>
      <c r="C237" s="56" t="s">
        <v>942</v>
      </c>
      <c r="D237" s="56" t="s">
        <v>21</v>
      </c>
      <c r="E237" s="56" t="s">
        <v>944</v>
      </c>
      <c r="F237" s="57">
        <v>89198000</v>
      </c>
      <c r="G237" s="57">
        <v>89198000</v>
      </c>
      <c r="H237" s="57">
        <v>0</v>
      </c>
      <c r="I237" s="57">
        <v>0</v>
      </c>
      <c r="J237" s="57">
        <v>0</v>
      </c>
      <c r="K237" s="57">
        <v>8652206</v>
      </c>
      <c r="L237" s="26">
        <f t="shared" si="11"/>
        <v>8652206</v>
      </c>
      <c r="M237" s="26">
        <f t="shared" si="10"/>
        <v>8652206</v>
      </c>
      <c r="N237" s="26">
        <v>267594</v>
      </c>
      <c r="O237" s="9"/>
    </row>
    <row r="238" spans="2:15" s="7" customFormat="1" ht="27.75" customHeight="1" thickBot="1" x14ac:dyDescent="0.25">
      <c r="B238" s="56" t="s">
        <v>95</v>
      </c>
      <c r="C238" s="56" t="s">
        <v>945</v>
      </c>
      <c r="D238" s="56" t="s">
        <v>21</v>
      </c>
      <c r="E238" s="56" t="s">
        <v>946</v>
      </c>
      <c r="F238" s="57">
        <v>38788134</v>
      </c>
      <c r="G238" s="57">
        <v>38788134</v>
      </c>
      <c r="H238" s="57">
        <v>0</v>
      </c>
      <c r="I238" s="57">
        <v>0</v>
      </c>
      <c r="J238" s="57">
        <v>0</v>
      </c>
      <c r="K238" s="57">
        <v>38788134</v>
      </c>
      <c r="L238" s="26">
        <f t="shared" si="11"/>
        <v>38788134</v>
      </c>
      <c r="M238" s="26">
        <f t="shared" si="10"/>
        <v>38788134</v>
      </c>
      <c r="N238" s="26">
        <v>0</v>
      </c>
      <c r="O238" s="9"/>
    </row>
    <row r="239" spans="2:15" s="13" customFormat="1" ht="27.75" customHeight="1" thickBot="1" x14ac:dyDescent="0.25">
      <c r="B239" s="58" t="s">
        <v>663</v>
      </c>
      <c r="C239" s="59"/>
      <c r="D239" s="59"/>
      <c r="E239" s="59">
        <v>0</v>
      </c>
      <c r="F239" s="60">
        <f>SUM(F135:F238)</f>
        <v>6633885432</v>
      </c>
      <c r="G239" s="60">
        <f t="shared" ref="G239:L239" si="12">SUM(G135:G238)</f>
        <v>6455155910</v>
      </c>
      <c r="H239" s="60">
        <f t="shared" si="12"/>
        <v>851401480</v>
      </c>
      <c r="I239" s="60">
        <f t="shared" si="12"/>
        <v>297313130</v>
      </c>
      <c r="J239" s="60">
        <f t="shared" si="12"/>
        <v>249846334</v>
      </c>
      <c r="K239" s="60">
        <f t="shared" si="12"/>
        <v>2978159374</v>
      </c>
      <c r="L239" s="60">
        <f t="shared" si="12"/>
        <v>3525318838</v>
      </c>
      <c r="M239" s="60">
        <f>SUM(M135:M238)</f>
        <v>4376720318</v>
      </c>
      <c r="N239" s="60">
        <v>434142048</v>
      </c>
      <c r="O239" s="28"/>
    </row>
    <row r="240" spans="2:15" s="7" customFormat="1" ht="27.75" customHeight="1" x14ac:dyDescent="0.2">
      <c r="B240" s="56" t="s">
        <v>151</v>
      </c>
      <c r="C240" s="56" t="s">
        <v>706</v>
      </c>
      <c r="D240" s="56" t="s">
        <v>18</v>
      </c>
      <c r="E240" s="56" t="s">
        <v>736</v>
      </c>
      <c r="F240" s="57">
        <v>26000000</v>
      </c>
      <c r="G240" s="57">
        <v>26000000</v>
      </c>
      <c r="H240" s="57">
        <v>10400000</v>
      </c>
      <c r="I240" s="57">
        <v>0</v>
      </c>
      <c r="J240" s="57">
        <v>0</v>
      </c>
      <c r="K240" s="57">
        <v>15600000</v>
      </c>
      <c r="L240" s="26">
        <f t="shared" si="11"/>
        <v>15600000</v>
      </c>
      <c r="M240" s="26">
        <f t="shared" ref="M240:M303" si="13">+H240+L240</f>
        <v>26000000</v>
      </c>
      <c r="N240" s="26">
        <v>0</v>
      </c>
      <c r="O240" s="9"/>
    </row>
    <row r="241" spans="2:15" s="7" customFormat="1" ht="27.75" customHeight="1" x14ac:dyDescent="0.2">
      <c r="B241" s="56" t="s">
        <v>151</v>
      </c>
      <c r="C241" s="56" t="s">
        <v>947</v>
      </c>
      <c r="D241" s="56" t="s">
        <v>18</v>
      </c>
      <c r="E241" s="56" t="s">
        <v>948</v>
      </c>
      <c r="F241" s="57">
        <v>31248000</v>
      </c>
      <c r="G241" s="57">
        <v>31248000</v>
      </c>
      <c r="H241" s="57">
        <v>0</v>
      </c>
      <c r="I241" s="57">
        <v>0</v>
      </c>
      <c r="J241" s="57">
        <v>31248000</v>
      </c>
      <c r="K241" s="57">
        <v>0</v>
      </c>
      <c r="L241" s="26">
        <f t="shared" si="11"/>
        <v>31248000</v>
      </c>
      <c r="M241" s="26">
        <f t="shared" si="13"/>
        <v>31248000</v>
      </c>
      <c r="N241" s="26">
        <v>0</v>
      </c>
      <c r="O241" s="9"/>
    </row>
    <row r="242" spans="2:15" s="7" customFormat="1" ht="27.75" customHeight="1" x14ac:dyDescent="0.2">
      <c r="B242" s="56" t="s">
        <v>151</v>
      </c>
      <c r="C242" s="56" t="s">
        <v>947</v>
      </c>
      <c r="D242" s="56" t="s">
        <v>43</v>
      </c>
      <c r="E242" s="56" t="s">
        <v>949</v>
      </c>
      <c r="F242" s="57">
        <v>28867000</v>
      </c>
      <c r="G242" s="57">
        <v>28867000</v>
      </c>
      <c r="H242" s="57">
        <v>0</v>
      </c>
      <c r="I242" s="57">
        <v>0</v>
      </c>
      <c r="J242" s="57">
        <v>0</v>
      </c>
      <c r="K242" s="57">
        <v>3464040</v>
      </c>
      <c r="L242" s="26">
        <f t="shared" si="11"/>
        <v>3464040</v>
      </c>
      <c r="M242" s="26">
        <f t="shared" si="13"/>
        <v>3464040</v>
      </c>
      <c r="N242" s="26">
        <v>0</v>
      </c>
      <c r="O242" s="9"/>
    </row>
    <row r="243" spans="2:15" s="7" customFormat="1" ht="27.75" customHeight="1" x14ac:dyDescent="0.2">
      <c r="B243" s="56" t="s">
        <v>151</v>
      </c>
      <c r="C243" s="56" t="s">
        <v>947</v>
      </c>
      <c r="D243" s="56" t="s">
        <v>100</v>
      </c>
      <c r="E243" s="56" t="s">
        <v>950</v>
      </c>
      <c r="F243" s="57">
        <v>171528000</v>
      </c>
      <c r="G243" s="57">
        <v>171528000</v>
      </c>
      <c r="H243" s="57">
        <v>0</v>
      </c>
      <c r="I243" s="57">
        <v>0</v>
      </c>
      <c r="J243" s="57">
        <v>0</v>
      </c>
      <c r="K243" s="57">
        <v>17152800</v>
      </c>
      <c r="L243" s="26">
        <f t="shared" si="11"/>
        <v>17152800</v>
      </c>
      <c r="M243" s="26">
        <f t="shared" si="13"/>
        <v>17152800</v>
      </c>
      <c r="N243" s="26">
        <v>0</v>
      </c>
      <c r="O243" s="9"/>
    </row>
    <row r="244" spans="2:15" s="7" customFormat="1" ht="27.75" customHeight="1" x14ac:dyDescent="0.2">
      <c r="B244" s="56" t="s">
        <v>151</v>
      </c>
      <c r="C244" s="56" t="s">
        <v>166</v>
      </c>
      <c r="D244" s="56" t="s">
        <v>148</v>
      </c>
      <c r="E244" s="56" t="s">
        <v>951</v>
      </c>
      <c r="F244" s="57">
        <v>440500000</v>
      </c>
      <c r="G244" s="57">
        <v>440500000</v>
      </c>
      <c r="H244" s="57">
        <v>0</v>
      </c>
      <c r="I244" s="57">
        <v>0</v>
      </c>
      <c r="J244" s="57">
        <v>0</v>
      </c>
      <c r="K244" s="57">
        <v>440500000</v>
      </c>
      <c r="L244" s="26">
        <f t="shared" si="11"/>
        <v>440500000</v>
      </c>
      <c r="M244" s="26">
        <f t="shared" si="13"/>
        <v>440500000</v>
      </c>
      <c r="N244" s="26">
        <v>0</v>
      </c>
      <c r="O244" s="9"/>
    </row>
    <row r="245" spans="2:15" s="7" customFormat="1" ht="27.75" customHeight="1" x14ac:dyDescent="0.2">
      <c r="B245" s="56" t="s">
        <v>151</v>
      </c>
      <c r="C245" s="56" t="s">
        <v>166</v>
      </c>
      <c r="D245" s="56" t="s">
        <v>18</v>
      </c>
      <c r="E245" s="56" t="s">
        <v>952</v>
      </c>
      <c r="F245" s="57">
        <v>7128000</v>
      </c>
      <c r="G245" s="57">
        <v>7128000</v>
      </c>
      <c r="H245" s="57">
        <v>0</v>
      </c>
      <c r="I245" s="57">
        <v>0</v>
      </c>
      <c r="J245" s="57">
        <v>0</v>
      </c>
      <c r="K245" s="57">
        <v>7128000</v>
      </c>
      <c r="L245" s="26">
        <f t="shared" si="11"/>
        <v>7128000</v>
      </c>
      <c r="M245" s="26">
        <f t="shared" si="13"/>
        <v>7128000</v>
      </c>
      <c r="N245" s="26">
        <v>0</v>
      </c>
      <c r="O245" s="9"/>
    </row>
    <row r="246" spans="2:15" s="7" customFormat="1" ht="27.75" customHeight="1" x14ac:dyDescent="0.2">
      <c r="B246" s="56" t="s">
        <v>151</v>
      </c>
      <c r="C246" s="56" t="s">
        <v>166</v>
      </c>
      <c r="D246" s="56" t="s">
        <v>21</v>
      </c>
      <c r="E246" s="56" t="s">
        <v>167</v>
      </c>
      <c r="F246" s="57">
        <v>61421410</v>
      </c>
      <c r="G246" s="57">
        <v>61421410</v>
      </c>
      <c r="H246" s="57">
        <v>5322697</v>
      </c>
      <c r="I246" s="57">
        <v>0</v>
      </c>
      <c r="J246" s="57">
        <v>0</v>
      </c>
      <c r="K246" s="57">
        <v>5211290</v>
      </c>
      <c r="L246" s="26">
        <f t="shared" si="11"/>
        <v>5211290</v>
      </c>
      <c r="M246" s="26">
        <f t="shared" si="13"/>
        <v>10533987</v>
      </c>
      <c r="N246" s="26">
        <v>161174</v>
      </c>
      <c r="O246" s="9"/>
    </row>
    <row r="247" spans="2:15" s="7" customFormat="1" ht="27.75" customHeight="1" x14ac:dyDescent="0.2">
      <c r="B247" s="56" t="s">
        <v>151</v>
      </c>
      <c r="C247" s="56" t="s">
        <v>168</v>
      </c>
      <c r="D247" s="56" t="s">
        <v>18</v>
      </c>
      <c r="E247" s="56" t="s">
        <v>169</v>
      </c>
      <c r="F247" s="57">
        <v>14400000</v>
      </c>
      <c r="G247" s="57">
        <v>14400000</v>
      </c>
      <c r="H247" s="57">
        <v>1440000</v>
      </c>
      <c r="I247" s="57">
        <v>0</v>
      </c>
      <c r="J247" s="57">
        <v>0</v>
      </c>
      <c r="K247" s="57">
        <v>0</v>
      </c>
      <c r="L247" s="26">
        <f t="shared" si="11"/>
        <v>0</v>
      </c>
      <c r="M247" s="26">
        <f t="shared" si="13"/>
        <v>1440000</v>
      </c>
      <c r="N247" s="26">
        <v>0</v>
      </c>
      <c r="O247" s="9"/>
    </row>
    <row r="248" spans="2:15" s="7" customFormat="1" ht="27.75" customHeight="1" x14ac:dyDescent="0.2">
      <c r="B248" s="56" t="s">
        <v>151</v>
      </c>
      <c r="C248" s="56" t="s">
        <v>168</v>
      </c>
      <c r="D248" s="56" t="s">
        <v>43</v>
      </c>
      <c r="E248" s="56" t="s">
        <v>953</v>
      </c>
      <c r="F248" s="57">
        <v>74032000</v>
      </c>
      <c r="G248" s="57">
        <v>74000000</v>
      </c>
      <c r="H248" s="57">
        <v>0</v>
      </c>
      <c r="I248" s="57">
        <v>0</v>
      </c>
      <c r="J248" s="57">
        <v>29612800</v>
      </c>
      <c r="K248" s="57">
        <v>0</v>
      </c>
      <c r="L248" s="26">
        <f t="shared" si="11"/>
        <v>29612800</v>
      </c>
      <c r="M248" s="26">
        <f t="shared" si="13"/>
        <v>29612800</v>
      </c>
      <c r="N248" s="26">
        <v>44419200</v>
      </c>
      <c r="O248" s="9"/>
    </row>
    <row r="249" spans="2:15" s="7" customFormat="1" ht="27.75" customHeight="1" x14ac:dyDescent="0.2">
      <c r="B249" s="56" t="s">
        <v>151</v>
      </c>
      <c r="C249" s="56" t="s">
        <v>954</v>
      </c>
      <c r="D249" s="56" t="s">
        <v>43</v>
      </c>
      <c r="E249" s="56" t="s">
        <v>955</v>
      </c>
      <c r="F249" s="57">
        <v>55000000</v>
      </c>
      <c r="G249" s="57">
        <v>55000000</v>
      </c>
      <c r="H249" s="57">
        <v>0</v>
      </c>
      <c r="I249" s="57">
        <v>22000000</v>
      </c>
      <c r="J249" s="57">
        <v>0</v>
      </c>
      <c r="K249" s="57">
        <v>0</v>
      </c>
      <c r="L249" s="26">
        <f t="shared" si="11"/>
        <v>22000000</v>
      </c>
      <c r="M249" s="26">
        <f t="shared" si="13"/>
        <v>22000000</v>
      </c>
      <c r="N249" s="26">
        <v>5500000</v>
      </c>
      <c r="O249" s="9"/>
    </row>
    <row r="250" spans="2:15" s="7" customFormat="1" ht="27.75" customHeight="1" x14ac:dyDescent="0.2">
      <c r="B250" s="56" t="s">
        <v>151</v>
      </c>
      <c r="C250" s="56" t="s">
        <v>954</v>
      </c>
      <c r="D250" s="56" t="s">
        <v>37</v>
      </c>
      <c r="E250" s="56" t="s">
        <v>956</v>
      </c>
      <c r="F250" s="57">
        <v>19000000</v>
      </c>
      <c r="G250" s="57">
        <v>18888888</v>
      </c>
      <c r="H250" s="57">
        <v>0</v>
      </c>
      <c r="I250" s="57">
        <v>0</v>
      </c>
      <c r="J250" s="57">
        <v>0</v>
      </c>
      <c r="K250" s="57">
        <v>3688888</v>
      </c>
      <c r="L250" s="26">
        <f t="shared" si="11"/>
        <v>3688888</v>
      </c>
      <c r="M250" s="26">
        <f t="shared" si="13"/>
        <v>3688888</v>
      </c>
      <c r="N250" s="26">
        <v>111112</v>
      </c>
      <c r="O250" s="9"/>
    </row>
    <row r="251" spans="2:15" s="7" customFormat="1" ht="27.75" customHeight="1" x14ac:dyDescent="0.2">
      <c r="B251" s="56" t="s">
        <v>151</v>
      </c>
      <c r="C251" s="56" t="s">
        <v>181</v>
      </c>
      <c r="D251" s="56" t="s">
        <v>18</v>
      </c>
      <c r="E251" s="56" t="s">
        <v>182</v>
      </c>
      <c r="F251" s="57">
        <v>43200000</v>
      </c>
      <c r="G251" s="57">
        <v>43200000</v>
      </c>
      <c r="H251" s="57">
        <v>17280000</v>
      </c>
      <c r="I251" s="57">
        <v>25920000</v>
      </c>
      <c r="J251" s="57">
        <v>0</v>
      </c>
      <c r="K251" s="57">
        <v>0</v>
      </c>
      <c r="L251" s="26">
        <f t="shared" si="11"/>
        <v>25920000</v>
      </c>
      <c r="M251" s="26">
        <f t="shared" si="13"/>
        <v>43200000</v>
      </c>
      <c r="N251" s="26">
        <v>0</v>
      </c>
      <c r="O251" s="9"/>
    </row>
    <row r="252" spans="2:15" s="7" customFormat="1" ht="27.75" customHeight="1" x14ac:dyDescent="0.2">
      <c r="B252" s="56" t="s">
        <v>151</v>
      </c>
      <c r="C252" s="56" t="s">
        <v>957</v>
      </c>
      <c r="D252" s="56" t="s">
        <v>148</v>
      </c>
      <c r="E252" s="56" t="s">
        <v>958</v>
      </c>
      <c r="F252" s="57">
        <v>30000000</v>
      </c>
      <c r="G252" s="57">
        <v>30000000</v>
      </c>
      <c r="H252" s="57">
        <v>0</v>
      </c>
      <c r="I252" s="57">
        <v>0</v>
      </c>
      <c r="J252" s="57">
        <v>30000000</v>
      </c>
      <c r="K252" s="57">
        <v>0</v>
      </c>
      <c r="L252" s="26">
        <f t="shared" si="11"/>
        <v>30000000</v>
      </c>
      <c r="M252" s="26">
        <f t="shared" si="13"/>
        <v>30000000</v>
      </c>
      <c r="N252" s="26">
        <v>0</v>
      </c>
      <c r="O252" s="9"/>
    </row>
    <row r="253" spans="2:15" s="7" customFormat="1" ht="27.75" customHeight="1" x14ac:dyDescent="0.2">
      <c r="B253" s="56" t="s">
        <v>151</v>
      </c>
      <c r="C253" s="56" t="s">
        <v>957</v>
      </c>
      <c r="D253" s="56" t="s">
        <v>43</v>
      </c>
      <c r="E253" s="56" t="s">
        <v>959</v>
      </c>
      <c r="F253" s="57">
        <v>56347000</v>
      </c>
      <c r="G253" s="57">
        <v>56347000</v>
      </c>
      <c r="H253" s="57">
        <v>0</v>
      </c>
      <c r="I253" s="57">
        <v>0</v>
      </c>
      <c r="J253" s="57">
        <v>0</v>
      </c>
      <c r="K253" s="57">
        <v>1707160</v>
      </c>
      <c r="L253" s="26">
        <f t="shared" si="11"/>
        <v>1707160</v>
      </c>
      <c r="M253" s="26">
        <f t="shared" si="13"/>
        <v>1707160</v>
      </c>
      <c r="N253" s="26">
        <v>0</v>
      </c>
      <c r="O253" s="9"/>
    </row>
    <row r="254" spans="2:15" s="7" customFormat="1" ht="27.75" customHeight="1" x14ac:dyDescent="0.2">
      <c r="B254" s="56" t="s">
        <v>151</v>
      </c>
      <c r="C254" s="56" t="s">
        <v>957</v>
      </c>
      <c r="D254" s="56" t="s">
        <v>43</v>
      </c>
      <c r="E254" s="56" t="s">
        <v>960</v>
      </c>
      <c r="F254" s="57">
        <v>53651000</v>
      </c>
      <c r="G254" s="57">
        <v>50750000</v>
      </c>
      <c r="H254" s="57">
        <v>0</v>
      </c>
      <c r="I254" s="57">
        <v>0</v>
      </c>
      <c r="J254" s="57">
        <v>0</v>
      </c>
      <c r="K254" s="57">
        <v>7829200</v>
      </c>
      <c r="L254" s="26">
        <f t="shared" si="11"/>
        <v>7829200</v>
      </c>
      <c r="M254" s="26">
        <f t="shared" si="13"/>
        <v>7829200</v>
      </c>
      <c r="N254" s="26">
        <v>2901000</v>
      </c>
      <c r="O254" s="9"/>
    </row>
    <row r="255" spans="2:15" s="7" customFormat="1" ht="27.75" customHeight="1" x14ac:dyDescent="0.2">
      <c r="B255" s="56" t="s">
        <v>151</v>
      </c>
      <c r="C255" s="56" t="s">
        <v>179</v>
      </c>
      <c r="D255" s="56" t="s">
        <v>43</v>
      </c>
      <c r="E255" s="56" t="s">
        <v>961</v>
      </c>
      <c r="F255" s="57">
        <v>40000000</v>
      </c>
      <c r="G255" s="57">
        <v>40000000</v>
      </c>
      <c r="H255" s="57">
        <v>0</v>
      </c>
      <c r="I255" s="57">
        <v>0</v>
      </c>
      <c r="J255" s="57">
        <v>0</v>
      </c>
      <c r="K255" s="57">
        <v>4000000</v>
      </c>
      <c r="L255" s="26">
        <f t="shared" si="11"/>
        <v>4000000</v>
      </c>
      <c r="M255" s="26">
        <f t="shared" si="13"/>
        <v>4000000</v>
      </c>
      <c r="N255" s="26">
        <v>0</v>
      </c>
      <c r="O255" s="9"/>
    </row>
    <row r="256" spans="2:15" s="7" customFormat="1" ht="27.75" customHeight="1" x14ac:dyDescent="0.2">
      <c r="B256" s="56" t="s">
        <v>151</v>
      </c>
      <c r="C256" s="56" t="s">
        <v>179</v>
      </c>
      <c r="D256" s="56" t="s">
        <v>37</v>
      </c>
      <c r="E256" s="56" t="s">
        <v>180</v>
      </c>
      <c r="F256" s="57">
        <v>80000000</v>
      </c>
      <c r="G256" s="57">
        <v>77600000</v>
      </c>
      <c r="H256" s="57">
        <v>77600000</v>
      </c>
      <c r="I256" s="57">
        <v>0</v>
      </c>
      <c r="J256" s="57">
        <v>0</v>
      </c>
      <c r="K256" s="57">
        <v>0</v>
      </c>
      <c r="L256" s="26">
        <f t="shared" si="11"/>
        <v>0</v>
      </c>
      <c r="M256" s="26">
        <f t="shared" si="13"/>
        <v>77600000</v>
      </c>
      <c r="N256" s="26">
        <v>2400000</v>
      </c>
      <c r="O256" s="9"/>
    </row>
    <row r="257" spans="2:15" s="7" customFormat="1" ht="27.75" customHeight="1" x14ac:dyDescent="0.2">
      <c r="B257" s="56" t="s">
        <v>151</v>
      </c>
      <c r="C257" s="56" t="s">
        <v>170</v>
      </c>
      <c r="D257" s="56" t="s">
        <v>18</v>
      </c>
      <c r="E257" s="56" t="s">
        <v>171</v>
      </c>
      <c r="F257" s="57">
        <v>12000000</v>
      </c>
      <c r="G257" s="57">
        <v>12000000</v>
      </c>
      <c r="H257" s="57">
        <v>5760000</v>
      </c>
      <c r="I257" s="57">
        <v>0</v>
      </c>
      <c r="J257" s="57">
        <v>0</v>
      </c>
      <c r="K257" s="57">
        <v>1440000</v>
      </c>
      <c r="L257" s="26">
        <f t="shared" si="11"/>
        <v>1440000</v>
      </c>
      <c r="M257" s="26">
        <f t="shared" si="13"/>
        <v>7200000</v>
      </c>
      <c r="N257" s="26">
        <v>0</v>
      </c>
      <c r="O257" s="9"/>
    </row>
    <row r="258" spans="2:15" s="7" customFormat="1" ht="27.75" customHeight="1" x14ac:dyDescent="0.2">
      <c r="B258" s="56" t="s">
        <v>151</v>
      </c>
      <c r="C258" s="56" t="s">
        <v>170</v>
      </c>
      <c r="D258" s="56" t="s">
        <v>43</v>
      </c>
      <c r="E258" s="56" t="s">
        <v>962</v>
      </c>
      <c r="F258" s="57">
        <v>65464000</v>
      </c>
      <c r="G258" s="57">
        <v>62125336</v>
      </c>
      <c r="H258" s="57">
        <v>0</v>
      </c>
      <c r="I258" s="57">
        <v>20562242</v>
      </c>
      <c r="J258" s="57">
        <v>0</v>
      </c>
      <c r="K258" s="57">
        <v>2284694</v>
      </c>
      <c r="L258" s="26">
        <f t="shared" si="11"/>
        <v>22846936</v>
      </c>
      <c r="M258" s="26">
        <f t="shared" si="13"/>
        <v>22846936</v>
      </c>
      <c r="N258" s="26">
        <v>3338664</v>
      </c>
      <c r="O258" s="9"/>
    </row>
    <row r="259" spans="2:15" s="7" customFormat="1" ht="27.75" customHeight="1" x14ac:dyDescent="0.2">
      <c r="B259" s="56" t="s">
        <v>151</v>
      </c>
      <c r="C259" s="56" t="s">
        <v>161</v>
      </c>
      <c r="D259" s="56" t="s">
        <v>18</v>
      </c>
      <c r="E259" s="56" t="s">
        <v>163</v>
      </c>
      <c r="F259" s="57">
        <v>12100000</v>
      </c>
      <c r="G259" s="57">
        <v>12100000</v>
      </c>
      <c r="H259" s="57">
        <v>5808000</v>
      </c>
      <c r="I259" s="57">
        <v>1452000</v>
      </c>
      <c r="J259" s="57">
        <v>0</v>
      </c>
      <c r="K259" s="57">
        <v>0</v>
      </c>
      <c r="L259" s="26">
        <f t="shared" si="11"/>
        <v>1452000</v>
      </c>
      <c r="M259" s="26">
        <f t="shared" si="13"/>
        <v>7260000</v>
      </c>
      <c r="N259" s="26">
        <v>0</v>
      </c>
      <c r="O259" s="9"/>
    </row>
    <row r="260" spans="2:15" s="7" customFormat="1" ht="27.75" customHeight="1" x14ac:dyDescent="0.2">
      <c r="B260" s="56" t="s">
        <v>151</v>
      </c>
      <c r="C260" s="56" t="s">
        <v>161</v>
      </c>
      <c r="D260" s="56" t="s">
        <v>37</v>
      </c>
      <c r="E260" s="56" t="s">
        <v>963</v>
      </c>
      <c r="F260" s="57">
        <v>8338000</v>
      </c>
      <c r="G260" s="57">
        <v>6000000</v>
      </c>
      <c r="H260" s="57">
        <v>0</v>
      </c>
      <c r="I260" s="57">
        <v>4800000</v>
      </c>
      <c r="J260" s="57">
        <v>0</v>
      </c>
      <c r="K260" s="57">
        <v>1200000</v>
      </c>
      <c r="L260" s="26">
        <f t="shared" si="11"/>
        <v>6000000</v>
      </c>
      <c r="M260" s="26">
        <f t="shared" si="13"/>
        <v>6000000</v>
      </c>
      <c r="N260" s="26">
        <v>2338000</v>
      </c>
      <c r="O260" s="9"/>
    </row>
    <row r="261" spans="2:15" s="7" customFormat="1" ht="27.75" customHeight="1" x14ac:dyDescent="0.2">
      <c r="B261" s="56" t="s">
        <v>151</v>
      </c>
      <c r="C261" s="56" t="s">
        <v>161</v>
      </c>
      <c r="D261" s="56" t="s">
        <v>100</v>
      </c>
      <c r="E261" s="56" t="s">
        <v>162</v>
      </c>
      <c r="F261" s="57">
        <v>56700000</v>
      </c>
      <c r="G261" s="57">
        <v>56680000</v>
      </c>
      <c r="H261" s="57">
        <v>31500000</v>
      </c>
      <c r="I261" s="57">
        <v>0</v>
      </c>
      <c r="J261" s="57">
        <v>0</v>
      </c>
      <c r="K261" s="57">
        <v>20300000</v>
      </c>
      <c r="L261" s="26">
        <f t="shared" si="11"/>
        <v>20300000</v>
      </c>
      <c r="M261" s="26">
        <f t="shared" si="13"/>
        <v>51800000</v>
      </c>
      <c r="N261" s="26">
        <v>20000</v>
      </c>
      <c r="O261" s="9"/>
    </row>
    <row r="262" spans="2:15" s="7" customFormat="1" ht="27.75" customHeight="1" x14ac:dyDescent="0.2">
      <c r="B262" s="56" t="s">
        <v>151</v>
      </c>
      <c r="C262" s="56" t="s">
        <v>964</v>
      </c>
      <c r="D262" s="56" t="s">
        <v>18</v>
      </c>
      <c r="E262" s="56" t="s">
        <v>965</v>
      </c>
      <c r="F262" s="57">
        <v>34498560</v>
      </c>
      <c r="G262" s="57">
        <v>34498560</v>
      </c>
      <c r="H262" s="57">
        <v>0</v>
      </c>
      <c r="I262" s="57">
        <v>0</v>
      </c>
      <c r="J262" s="57">
        <v>0</v>
      </c>
      <c r="K262" s="57">
        <v>34498560</v>
      </c>
      <c r="L262" s="26">
        <f t="shared" si="11"/>
        <v>34498560</v>
      </c>
      <c r="M262" s="26">
        <f t="shared" si="13"/>
        <v>34498560</v>
      </c>
      <c r="N262" s="26">
        <v>0</v>
      </c>
      <c r="O262" s="9"/>
    </row>
    <row r="263" spans="2:15" s="7" customFormat="1" ht="27.75" customHeight="1" x14ac:dyDescent="0.2">
      <c r="B263" s="56" t="s">
        <v>151</v>
      </c>
      <c r="C263" s="56" t="s">
        <v>964</v>
      </c>
      <c r="D263" s="56" t="s">
        <v>43</v>
      </c>
      <c r="E263" s="56" t="s">
        <v>966</v>
      </c>
      <c r="F263" s="57">
        <v>35750000</v>
      </c>
      <c r="G263" s="57">
        <v>30387000</v>
      </c>
      <c r="H263" s="57">
        <v>0</v>
      </c>
      <c r="I263" s="57">
        <v>0</v>
      </c>
      <c r="J263" s="57">
        <v>6077400</v>
      </c>
      <c r="K263" s="57">
        <v>0</v>
      </c>
      <c r="L263" s="26">
        <f t="shared" si="11"/>
        <v>6077400</v>
      </c>
      <c r="M263" s="26">
        <f t="shared" si="13"/>
        <v>6077400</v>
      </c>
      <c r="N263" s="26">
        <v>5363000</v>
      </c>
      <c r="O263" s="9"/>
    </row>
    <row r="264" spans="2:15" s="7" customFormat="1" ht="27.75" customHeight="1" x14ac:dyDescent="0.2">
      <c r="B264" s="56" t="s">
        <v>151</v>
      </c>
      <c r="C264" s="56" t="s">
        <v>964</v>
      </c>
      <c r="D264" s="56" t="s">
        <v>43</v>
      </c>
      <c r="E264" s="56" t="s">
        <v>967</v>
      </c>
      <c r="F264" s="57">
        <v>45650000</v>
      </c>
      <c r="G264" s="57">
        <v>38802500</v>
      </c>
      <c r="H264" s="57">
        <v>0</v>
      </c>
      <c r="I264" s="57">
        <v>0</v>
      </c>
      <c r="J264" s="57">
        <v>0</v>
      </c>
      <c r="K264" s="57">
        <v>7760500</v>
      </c>
      <c r="L264" s="26">
        <f t="shared" si="11"/>
        <v>7760500</v>
      </c>
      <c r="M264" s="26">
        <f t="shared" si="13"/>
        <v>7760500</v>
      </c>
      <c r="N264" s="26">
        <v>6847500</v>
      </c>
      <c r="O264" s="9"/>
    </row>
    <row r="265" spans="2:15" s="7" customFormat="1" ht="27.75" customHeight="1" x14ac:dyDescent="0.2">
      <c r="B265" s="56" t="s">
        <v>151</v>
      </c>
      <c r="C265" s="56" t="s">
        <v>964</v>
      </c>
      <c r="D265" s="56" t="s">
        <v>43</v>
      </c>
      <c r="E265" s="56" t="s">
        <v>968</v>
      </c>
      <c r="F265" s="57">
        <v>50600000</v>
      </c>
      <c r="G265" s="57">
        <v>45000000</v>
      </c>
      <c r="H265" s="57">
        <v>0</v>
      </c>
      <c r="I265" s="57">
        <v>0</v>
      </c>
      <c r="J265" s="57">
        <v>9000000</v>
      </c>
      <c r="K265" s="57">
        <v>0</v>
      </c>
      <c r="L265" s="26">
        <f t="shared" si="11"/>
        <v>9000000</v>
      </c>
      <c r="M265" s="26">
        <f t="shared" si="13"/>
        <v>9000000</v>
      </c>
      <c r="N265" s="26">
        <v>5600000</v>
      </c>
      <c r="O265" s="9"/>
    </row>
    <row r="266" spans="2:15" s="7" customFormat="1" ht="27.75" customHeight="1" x14ac:dyDescent="0.2">
      <c r="B266" s="56" t="s">
        <v>151</v>
      </c>
      <c r="C266" s="56" t="s">
        <v>964</v>
      </c>
      <c r="D266" s="56" t="s">
        <v>43</v>
      </c>
      <c r="E266" s="56" t="s">
        <v>969</v>
      </c>
      <c r="F266" s="57">
        <v>50770500</v>
      </c>
      <c r="G266" s="57">
        <v>50770500</v>
      </c>
      <c r="H266" s="57">
        <v>0</v>
      </c>
      <c r="I266" s="57">
        <v>0</v>
      </c>
      <c r="J266" s="57">
        <v>10154100</v>
      </c>
      <c r="K266" s="57">
        <v>0</v>
      </c>
      <c r="L266" s="26">
        <f t="shared" si="11"/>
        <v>10154100</v>
      </c>
      <c r="M266" s="26">
        <f t="shared" si="13"/>
        <v>10154100</v>
      </c>
      <c r="N266" s="26">
        <v>0</v>
      </c>
      <c r="O266" s="9"/>
    </row>
    <row r="267" spans="2:15" s="7" customFormat="1" ht="27.75" customHeight="1" x14ac:dyDescent="0.2">
      <c r="B267" s="56" t="s">
        <v>151</v>
      </c>
      <c r="C267" s="56" t="s">
        <v>964</v>
      </c>
      <c r="D267" s="56" t="s">
        <v>37</v>
      </c>
      <c r="E267" s="56" t="s">
        <v>956</v>
      </c>
      <c r="F267" s="57">
        <v>17000000</v>
      </c>
      <c r="G267" s="57">
        <v>15550000</v>
      </c>
      <c r="H267" s="57">
        <v>0</v>
      </c>
      <c r="I267" s="57">
        <v>7464000</v>
      </c>
      <c r="J267" s="57">
        <v>0</v>
      </c>
      <c r="K267" s="57">
        <v>1866000</v>
      </c>
      <c r="L267" s="26">
        <f t="shared" si="11"/>
        <v>9330000</v>
      </c>
      <c r="M267" s="26">
        <f t="shared" si="13"/>
        <v>9330000</v>
      </c>
      <c r="N267" s="26">
        <v>1450000</v>
      </c>
      <c r="O267" s="9"/>
    </row>
    <row r="268" spans="2:15" s="7" customFormat="1" ht="27.75" customHeight="1" x14ac:dyDescent="0.2">
      <c r="B268" s="56" t="s">
        <v>151</v>
      </c>
      <c r="C268" s="56" t="s">
        <v>970</v>
      </c>
      <c r="D268" s="56" t="s">
        <v>43</v>
      </c>
      <c r="E268" s="56" t="s">
        <v>971</v>
      </c>
      <c r="F268" s="57">
        <v>63000000</v>
      </c>
      <c r="G268" s="57">
        <v>61500000</v>
      </c>
      <c r="H268" s="57">
        <v>0</v>
      </c>
      <c r="I268" s="57">
        <v>0</v>
      </c>
      <c r="J268" s="57">
        <v>0</v>
      </c>
      <c r="K268" s="57">
        <v>26148000</v>
      </c>
      <c r="L268" s="26">
        <f t="shared" si="11"/>
        <v>26148000</v>
      </c>
      <c r="M268" s="26">
        <f t="shared" si="13"/>
        <v>26148000</v>
      </c>
      <c r="N268" s="26">
        <v>8412000</v>
      </c>
      <c r="O268" s="9"/>
    </row>
    <row r="269" spans="2:15" s="7" customFormat="1" ht="27.75" customHeight="1" x14ac:dyDescent="0.2">
      <c r="B269" s="56" t="s">
        <v>151</v>
      </c>
      <c r="C269" s="56" t="s">
        <v>972</v>
      </c>
      <c r="D269" s="56" t="s">
        <v>43</v>
      </c>
      <c r="E269" s="56" t="s">
        <v>973</v>
      </c>
      <c r="F269" s="57">
        <v>35370000</v>
      </c>
      <c r="G269" s="57">
        <v>31833000</v>
      </c>
      <c r="H269" s="57">
        <v>0</v>
      </c>
      <c r="I269" s="57">
        <v>0</v>
      </c>
      <c r="J269" s="57">
        <v>0</v>
      </c>
      <c r="K269" s="57">
        <v>31833000</v>
      </c>
      <c r="L269" s="26">
        <f t="shared" si="11"/>
        <v>31833000</v>
      </c>
      <c r="M269" s="26">
        <f t="shared" si="13"/>
        <v>31833000</v>
      </c>
      <c r="N269" s="26">
        <v>3537000</v>
      </c>
      <c r="O269" s="9"/>
    </row>
    <row r="270" spans="2:15" s="7" customFormat="1" ht="27.75" customHeight="1" x14ac:dyDescent="0.2">
      <c r="B270" s="56" t="s">
        <v>151</v>
      </c>
      <c r="C270" s="56" t="s">
        <v>974</v>
      </c>
      <c r="D270" s="56" t="s">
        <v>18</v>
      </c>
      <c r="E270" s="56" t="s">
        <v>975</v>
      </c>
      <c r="F270" s="57">
        <v>30720000</v>
      </c>
      <c r="G270" s="57">
        <v>30720000</v>
      </c>
      <c r="H270" s="57">
        <v>0</v>
      </c>
      <c r="I270" s="57">
        <v>0</v>
      </c>
      <c r="J270" s="57">
        <v>0</v>
      </c>
      <c r="K270" s="57">
        <v>3072000</v>
      </c>
      <c r="L270" s="26">
        <f t="shared" si="11"/>
        <v>3072000</v>
      </c>
      <c r="M270" s="26">
        <f t="shared" si="13"/>
        <v>3072000</v>
      </c>
      <c r="N270" s="26">
        <v>0</v>
      </c>
      <c r="O270" s="9"/>
    </row>
    <row r="271" spans="2:15" s="7" customFormat="1" ht="27.75" customHeight="1" x14ac:dyDescent="0.2">
      <c r="B271" s="56" t="s">
        <v>151</v>
      </c>
      <c r="C271" s="56" t="s">
        <v>974</v>
      </c>
      <c r="D271" s="56" t="s">
        <v>18</v>
      </c>
      <c r="E271" s="56" t="s">
        <v>976</v>
      </c>
      <c r="F271" s="57">
        <v>6500000</v>
      </c>
      <c r="G271" s="57">
        <v>6500000</v>
      </c>
      <c r="H271" s="57">
        <v>0</v>
      </c>
      <c r="I271" s="57">
        <v>0</v>
      </c>
      <c r="J271" s="57">
        <v>0</v>
      </c>
      <c r="K271" s="57">
        <v>1300000</v>
      </c>
      <c r="L271" s="26">
        <f t="shared" si="11"/>
        <v>1300000</v>
      </c>
      <c r="M271" s="26">
        <f t="shared" si="13"/>
        <v>1300000</v>
      </c>
      <c r="N271" s="26">
        <v>0</v>
      </c>
      <c r="O271" s="9"/>
    </row>
    <row r="272" spans="2:15" s="7" customFormat="1" ht="27.75" customHeight="1" x14ac:dyDescent="0.2">
      <c r="B272" s="56" t="s">
        <v>151</v>
      </c>
      <c r="C272" s="56" t="s">
        <v>974</v>
      </c>
      <c r="D272" s="56" t="s">
        <v>18</v>
      </c>
      <c r="E272" s="56" t="s">
        <v>977</v>
      </c>
      <c r="F272" s="57">
        <v>19200000</v>
      </c>
      <c r="G272" s="57">
        <v>19200000</v>
      </c>
      <c r="H272" s="57">
        <v>0</v>
      </c>
      <c r="I272" s="57">
        <v>0</v>
      </c>
      <c r="J272" s="57">
        <v>0</v>
      </c>
      <c r="K272" s="57">
        <v>11520000</v>
      </c>
      <c r="L272" s="26">
        <f t="shared" si="11"/>
        <v>11520000</v>
      </c>
      <c r="M272" s="26">
        <f t="shared" si="13"/>
        <v>11520000</v>
      </c>
      <c r="N272" s="26">
        <v>0</v>
      </c>
      <c r="O272" s="9"/>
    </row>
    <row r="273" spans="2:15" s="7" customFormat="1" ht="27.75" customHeight="1" x14ac:dyDescent="0.2">
      <c r="B273" s="56" t="s">
        <v>151</v>
      </c>
      <c r="C273" s="56" t="s">
        <v>974</v>
      </c>
      <c r="D273" s="56" t="s">
        <v>43</v>
      </c>
      <c r="E273" s="56" t="s">
        <v>978</v>
      </c>
      <c r="F273" s="57">
        <v>56668000</v>
      </c>
      <c r="G273" s="57">
        <v>48167000</v>
      </c>
      <c r="H273" s="57">
        <v>0</v>
      </c>
      <c r="I273" s="57">
        <v>0</v>
      </c>
      <c r="J273" s="57">
        <v>0</v>
      </c>
      <c r="K273" s="57">
        <v>1415900</v>
      </c>
      <c r="L273" s="26">
        <f t="shared" ref="L273:L336" si="14">+I273+J273+K273</f>
        <v>1415900</v>
      </c>
      <c r="M273" s="26">
        <f t="shared" si="13"/>
        <v>1415900</v>
      </c>
      <c r="N273" s="26">
        <v>8501000</v>
      </c>
      <c r="O273" s="9"/>
    </row>
    <row r="274" spans="2:15" s="7" customFormat="1" ht="27.75" customHeight="1" x14ac:dyDescent="0.2">
      <c r="B274" s="56" t="s">
        <v>151</v>
      </c>
      <c r="C274" s="56" t="s">
        <v>974</v>
      </c>
      <c r="D274" s="56" t="s">
        <v>21</v>
      </c>
      <c r="E274" s="56" t="s">
        <v>979</v>
      </c>
      <c r="F274" s="57">
        <v>96234074</v>
      </c>
      <c r="G274" s="57">
        <v>76987259</v>
      </c>
      <c r="H274" s="57">
        <v>0</v>
      </c>
      <c r="I274" s="57">
        <v>0</v>
      </c>
      <c r="J274" s="57">
        <v>76987259</v>
      </c>
      <c r="K274" s="57">
        <v>0</v>
      </c>
      <c r="L274" s="26">
        <f t="shared" si="14"/>
        <v>76987259</v>
      </c>
      <c r="M274" s="26">
        <f t="shared" si="13"/>
        <v>76987259</v>
      </c>
      <c r="N274" s="26">
        <v>19246815</v>
      </c>
      <c r="O274" s="9"/>
    </row>
    <row r="275" spans="2:15" s="7" customFormat="1" ht="27.75" customHeight="1" x14ac:dyDescent="0.2">
      <c r="B275" s="56" t="s">
        <v>151</v>
      </c>
      <c r="C275" s="56" t="s">
        <v>980</v>
      </c>
      <c r="D275" s="56" t="s">
        <v>18</v>
      </c>
      <c r="E275" s="56" t="s">
        <v>981</v>
      </c>
      <c r="F275" s="57">
        <v>28800000</v>
      </c>
      <c r="G275" s="57">
        <v>28800000</v>
      </c>
      <c r="H275" s="57">
        <v>0</v>
      </c>
      <c r="I275" s="57">
        <v>0</v>
      </c>
      <c r="J275" s="57">
        <v>2400000</v>
      </c>
      <c r="K275" s="57">
        <v>0</v>
      </c>
      <c r="L275" s="26">
        <f t="shared" si="14"/>
        <v>2400000</v>
      </c>
      <c r="M275" s="26">
        <f t="shared" si="13"/>
        <v>2400000</v>
      </c>
      <c r="N275" s="26">
        <v>0</v>
      </c>
      <c r="O275" s="9"/>
    </row>
    <row r="276" spans="2:15" s="7" customFormat="1" ht="27.75" customHeight="1" x14ac:dyDescent="0.2">
      <c r="B276" s="56" t="s">
        <v>151</v>
      </c>
      <c r="C276" s="56" t="s">
        <v>980</v>
      </c>
      <c r="D276" s="56" t="s">
        <v>43</v>
      </c>
      <c r="E276" s="56" t="s">
        <v>982</v>
      </c>
      <c r="F276" s="57">
        <v>69120000</v>
      </c>
      <c r="G276" s="57">
        <v>69120000</v>
      </c>
      <c r="H276" s="57">
        <v>0</v>
      </c>
      <c r="I276" s="57">
        <v>0</v>
      </c>
      <c r="J276" s="57">
        <v>0</v>
      </c>
      <c r="K276" s="57">
        <v>27648000</v>
      </c>
      <c r="L276" s="26">
        <f t="shared" si="14"/>
        <v>27648000</v>
      </c>
      <c r="M276" s="26">
        <f t="shared" si="13"/>
        <v>27648000</v>
      </c>
      <c r="N276" s="26">
        <v>0</v>
      </c>
      <c r="O276" s="9"/>
    </row>
    <row r="277" spans="2:15" s="7" customFormat="1" ht="27.75" customHeight="1" x14ac:dyDescent="0.2">
      <c r="B277" s="56" t="s">
        <v>151</v>
      </c>
      <c r="C277" s="56" t="s">
        <v>152</v>
      </c>
      <c r="D277" s="56" t="s">
        <v>148</v>
      </c>
      <c r="E277" s="56" t="s">
        <v>983</v>
      </c>
      <c r="F277" s="57">
        <v>147708100</v>
      </c>
      <c r="G277" s="57">
        <v>130000000</v>
      </c>
      <c r="H277" s="57">
        <v>0</v>
      </c>
      <c r="I277" s="57">
        <v>0</v>
      </c>
      <c r="J277" s="57">
        <v>0</v>
      </c>
      <c r="K277" s="57">
        <v>130000000</v>
      </c>
      <c r="L277" s="26">
        <f t="shared" si="14"/>
        <v>130000000</v>
      </c>
      <c r="M277" s="26">
        <f t="shared" si="13"/>
        <v>130000000</v>
      </c>
      <c r="N277" s="26">
        <v>17708100</v>
      </c>
      <c r="O277" s="9"/>
    </row>
    <row r="278" spans="2:15" s="7" customFormat="1" ht="27.75" customHeight="1" x14ac:dyDescent="0.2">
      <c r="B278" s="56" t="s">
        <v>151</v>
      </c>
      <c r="C278" s="56" t="s">
        <v>152</v>
      </c>
      <c r="D278" s="56" t="s">
        <v>18</v>
      </c>
      <c r="E278" s="56" t="s">
        <v>153</v>
      </c>
      <c r="F278" s="57">
        <v>6000000</v>
      </c>
      <c r="G278" s="57">
        <v>6000000</v>
      </c>
      <c r="H278" s="57">
        <v>1200000</v>
      </c>
      <c r="I278" s="57">
        <v>0</v>
      </c>
      <c r="J278" s="57">
        <v>0</v>
      </c>
      <c r="K278" s="57">
        <v>0</v>
      </c>
      <c r="L278" s="26">
        <f t="shared" si="14"/>
        <v>0</v>
      </c>
      <c r="M278" s="26">
        <f t="shared" si="13"/>
        <v>1200000</v>
      </c>
      <c r="N278" s="26">
        <v>0</v>
      </c>
      <c r="O278" s="9"/>
    </row>
    <row r="279" spans="2:15" s="7" customFormat="1" ht="27.75" customHeight="1" x14ac:dyDescent="0.2">
      <c r="B279" s="56" t="s">
        <v>151</v>
      </c>
      <c r="C279" s="56" t="s">
        <v>152</v>
      </c>
      <c r="D279" s="56" t="s">
        <v>43</v>
      </c>
      <c r="E279" s="56" t="s">
        <v>984</v>
      </c>
      <c r="F279" s="57">
        <v>69270000</v>
      </c>
      <c r="G279" s="57">
        <v>69270000</v>
      </c>
      <c r="H279" s="57">
        <v>0</v>
      </c>
      <c r="I279" s="57">
        <v>0</v>
      </c>
      <c r="J279" s="57">
        <v>0</v>
      </c>
      <c r="K279" s="57">
        <v>13064400</v>
      </c>
      <c r="L279" s="26">
        <f t="shared" si="14"/>
        <v>13064400</v>
      </c>
      <c r="M279" s="26">
        <f t="shared" si="13"/>
        <v>13064400</v>
      </c>
      <c r="N279" s="26">
        <v>0</v>
      </c>
      <c r="O279" s="9"/>
    </row>
    <row r="280" spans="2:15" s="7" customFormat="1" ht="27.75" customHeight="1" x14ac:dyDescent="0.2">
      <c r="B280" s="56" t="s">
        <v>151</v>
      </c>
      <c r="C280" s="56" t="s">
        <v>152</v>
      </c>
      <c r="D280" s="56" t="s">
        <v>43</v>
      </c>
      <c r="E280" s="56" t="s">
        <v>985</v>
      </c>
      <c r="F280" s="57">
        <v>126826000</v>
      </c>
      <c r="G280" s="57">
        <v>126825000</v>
      </c>
      <c r="H280" s="57">
        <v>0</v>
      </c>
      <c r="I280" s="57">
        <v>0</v>
      </c>
      <c r="J280" s="57">
        <v>0</v>
      </c>
      <c r="K280" s="57">
        <v>60876480</v>
      </c>
      <c r="L280" s="26">
        <f t="shared" si="14"/>
        <v>60876480</v>
      </c>
      <c r="M280" s="26">
        <f t="shared" si="13"/>
        <v>60876480</v>
      </c>
      <c r="N280" s="26">
        <v>15219120</v>
      </c>
      <c r="O280" s="9"/>
    </row>
    <row r="281" spans="2:15" s="7" customFormat="1" ht="27.75" customHeight="1" x14ac:dyDescent="0.2">
      <c r="B281" s="56" t="s">
        <v>151</v>
      </c>
      <c r="C281" s="56" t="s">
        <v>704</v>
      </c>
      <c r="D281" s="56" t="s">
        <v>148</v>
      </c>
      <c r="E281" s="56" t="s">
        <v>986</v>
      </c>
      <c r="F281" s="57">
        <v>345875500</v>
      </c>
      <c r="G281" s="57">
        <v>330000000</v>
      </c>
      <c r="H281" s="57">
        <v>0</v>
      </c>
      <c r="I281" s="57">
        <v>0</v>
      </c>
      <c r="J281" s="57">
        <v>0</v>
      </c>
      <c r="K281" s="57">
        <v>330000000</v>
      </c>
      <c r="L281" s="26">
        <f t="shared" si="14"/>
        <v>330000000</v>
      </c>
      <c r="M281" s="26">
        <f t="shared" si="13"/>
        <v>330000000</v>
      </c>
      <c r="N281" s="26">
        <v>15875500</v>
      </c>
      <c r="O281" s="9"/>
    </row>
    <row r="282" spans="2:15" s="7" customFormat="1" ht="27.75" customHeight="1" x14ac:dyDescent="0.2">
      <c r="B282" s="56" t="s">
        <v>151</v>
      </c>
      <c r="C282" s="56" t="s">
        <v>704</v>
      </c>
      <c r="D282" s="56" t="s">
        <v>18</v>
      </c>
      <c r="E282" s="56" t="s">
        <v>987</v>
      </c>
      <c r="F282" s="57">
        <v>11886000</v>
      </c>
      <c r="G282" s="57">
        <v>11886000</v>
      </c>
      <c r="H282" s="57">
        <v>0</v>
      </c>
      <c r="I282" s="57">
        <v>0</v>
      </c>
      <c r="J282" s="57">
        <v>11886000</v>
      </c>
      <c r="K282" s="57">
        <v>0</v>
      </c>
      <c r="L282" s="26">
        <f t="shared" si="14"/>
        <v>11886000</v>
      </c>
      <c r="M282" s="26">
        <f t="shared" si="13"/>
        <v>11886000</v>
      </c>
      <c r="N282" s="26">
        <v>0</v>
      </c>
      <c r="O282" s="9"/>
    </row>
    <row r="283" spans="2:15" s="7" customFormat="1" ht="27.75" customHeight="1" x14ac:dyDescent="0.2">
      <c r="B283" s="56" t="s">
        <v>151</v>
      </c>
      <c r="C283" s="56" t="s">
        <v>704</v>
      </c>
      <c r="D283" s="56" t="s">
        <v>43</v>
      </c>
      <c r="E283" s="56" t="s">
        <v>988</v>
      </c>
      <c r="F283" s="57">
        <v>53300000</v>
      </c>
      <c r="G283" s="57">
        <v>53300000</v>
      </c>
      <c r="H283" s="57">
        <v>0</v>
      </c>
      <c r="I283" s="57">
        <v>0</v>
      </c>
      <c r="J283" s="57">
        <v>0</v>
      </c>
      <c r="K283" s="57">
        <v>26650000</v>
      </c>
      <c r="L283" s="26">
        <f t="shared" si="14"/>
        <v>26650000</v>
      </c>
      <c r="M283" s="26">
        <f t="shared" si="13"/>
        <v>26650000</v>
      </c>
      <c r="N283" s="26">
        <v>0</v>
      </c>
      <c r="O283" s="9"/>
    </row>
    <row r="284" spans="2:15" s="7" customFormat="1" ht="27.75" customHeight="1" x14ac:dyDescent="0.2">
      <c r="B284" s="56" t="s">
        <v>151</v>
      </c>
      <c r="C284" s="56" t="s">
        <v>704</v>
      </c>
      <c r="D284" s="56" t="s">
        <v>43</v>
      </c>
      <c r="E284" s="56" t="s">
        <v>989</v>
      </c>
      <c r="F284" s="57">
        <v>35889000</v>
      </c>
      <c r="G284" s="57">
        <v>30505650</v>
      </c>
      <c r="H284" s="57">
        <v>0</v>
      </c>
      <c r="I284" s="57">
        <v>1220226</v>
      </c>
      <c r="J284" s="57">
        <v>0</v>
      </c>
      <c r="K284" s="57">
        <v>0</v>
      </c>
      <c r="L284" s="26">
        <f t="shared" si="14"/>
        <v>1220226</v>
      </c>
      <c r="M284" s="26">
        <f t="shared" si="13"/>
        <v>1220226</v>
      </c>
      <c r="N284" s="26">
        <v>5383350</v>
      </c>
      <c r="O284" s="9"/>
    </row>
    <row r="285" spans="2:15" s="7" customFormat="1" ht="27.75" customHeight="1" x14ac:dyDescent="0.2">
      <c r="B285" s="56" t="s">
        <v>151</v>
      </c>
      <c r="C285" s="56" t="s">
        <v>704</v>
      </c>
      <c r="D285" s="56" t="s">
        <v>43</v>
      </c>
      <c r="E285" s="56" t="s">
        <v>732</v>
      </c>
      <c r="F285" s="57">
        <v>43670000</v>
      </c>
      <c r="G285" s="57">
        <v>43660000</v>
      </c>
      <c r="H285" s="57">
        <v>31434400</v>
      </c>
      <c r="I285" s="57">
        <v>0</v>
      </c>
      <c r="J285" s="57">
        <v>0</v>
      </c>
      <c r="K285" s="57">
        <v>7858600</v>
      </c>
      <c r="L285" s="26">
        <f t="shared" si="14"/>
        <v>7858600</v>
      </c>
      <c r="M285" s="26">
        <f t="shared" si="13"/>
        <v>39293000</v>
      </c>
      <c r="N285" s="26">
        <v>10000</v>
      </c>
      <c r="O285" s="9"/>
    </row>
    <row r="286" spans="2:15" s="7" customFormat="1" ht="27.75" customHeight="1" x14ac:dyDescent="0.2">
      <c r="B286" s="56" t="s">
        <v>151</v>
      </c>
      <c r="C286" s="56" t="s">
        <v>704</v>
      </c>
      <c r="D286" s="56" t="s">
        <v>43</v>
      </c>
      <c r="E286" s="56" t="s">
        <v>733</v>
      </c>
      <c r="F286" s="57">
        <v>49143333</v>
      </c>
      <c r="G286" s="57">
        <v>49140000</v>
      </c>
      <c r="H286" s="57">
        <v>35380534</v>
      </c>
      <c r="I286" s="57">
        <v>0</v>
      </c>
      <c r="J286" s="57">
        <v>0</v>
      </c>
      <c r="K286" s="57">
        <v>8845133</v>
      </c>
      <c r="L286" s="26">
        <f t="shared" si="14"/>
        <v>8845133</v>
      </c>
      <c r="M286" s="26">
        <f t="shared" si="13"/>
        <v>44225667</v>
      </c>
      <c r="N286" s="26">
        <v>3333</v>
      </c>
      <c r="O286" s="9"/>
    </row>
    <row r="287" spans="2:15" s="7" customFormat="1" ht="27.75" customHeight="1" x14ac:dyDescent="0.2">
      <c r="B287" s="56" t="s">
        <v>151</v>
      </c>
      <c r="C287" s="56" t="s">
        <v>704</v>
      </c>
      <c r="D287" s="56" t="s">
        <v>100</v>
      </c>
      <c r="E287" s="56" t="s">
        <v>990</v>
      </c>
      <c r="F287" s="57">
        <v>18464940</v>
      </c>
      <c r="G287" s="57">
        <v>18464940</v>
      </c>
      <c r="H287" s="57">
        <v>0</v>
      </c>
      <c r="I287" s="57">
        <v>7385976</v>
      </c>
      <c r="J287" s="57">
        <v>0</v>
      </c>
      <c r="K287" s="57">
        <v>0</v>
      </c>
      <c r="L287" s="26">
        <f t="shared" si="14"/>
        <v>7385976</v>
      </c>
      <c r="M287" s="26">
        <f t="shared" si="13"/>
        <v>7385976</v>
      </c>
      <c r="N287" s="26">
        <v>0</v>
      </c>
      <c r="O287" s="9"/>
    </row>
    <row r="288" spans="2:15" s="7" customFormat="1" ht="27.75" customHeight="1" x14ac:dyDescent="0.2">
      <c r="B288" s="56" t="s">
        <v>151</v>
      </c>
      <c r="C288" s="56" t="s">
        <v>177</v>
      </c>
      <c r="D288" s="56" t="s">
        <v>18</v>
      </c>
      <c r="E288" s="56" t="s">
        <v>991</v>
      </c>
      <c r="F288" s="57">
        <v>15000000</v>
      </c>
      <c r="G288" s="57">
        <v>15000000</v>
      </c>
      <c r="H288" s="57">
        <v>0</v>
      </c>
      <c r="I288" s="57">
        <v>0</v>
      </c>
      <c r="J288" s="57">
        <v>7500000</v>
      </c>
      <c r="K288" s="57">
        <v>0</v>
      </c>
      <c r="L288" s="26">
        <f t="shared" si="14"/>
        <v>7500000</v>
      </c>
      <c r="M288" s="26">
        <f t="shared" si="13"/>
        <v>7500000</v>
      </c>
      <c r="N288" s="26">
        <v>7500000</v>
      </c>
      <c r="O288" s="9"/>
    </row>
    <row r="289" spans="2:15" s="7" customFormat="1" ht="27.75" customHeight="1" x14ac:dyDescent="0.2">
      <c r="B289" s="56" t="s">
        <v>151</v>
      </c>
      <c r="C289" s="56" t="s">
        <v>177</v>
      </c>
      <c r="D289" s="56" t="s">
        <v>18</v>
      </c>
      <c r="E289" s="56" t="s">
        <v>992</v>
      </c>
      <c r="F289" s="57">
        <v>14400000</v>
      </c>
      <c r="G289" s="57">
        <v>14400000</v>
      </c>
      <c r="H289" s="57">
        <v>0</v>
      </c>
      <c r="I289" s="57">
        <v>1200000</v>
      </c>
      <c r="J289" s="57">
        <v>0</v>
      </c>
      <c r="K289" s="57">
        <v>0</v>
      </c>
      <c r="L289" s="26">
        <f t="shared" si="14"/>
        <v>1200000</v>
      </c>
      <c r="M289" s="26">
        <f t="shared" si="13"/>
        <v>1200000</v>
      </c>
      <c r="N289" s="26">
        <v>0</v>
      </c>
      <c r="O289" s="9"/>
    </row>
    <row r="290" spans="2:15" s="7" customFormat="1" ht="27.75" customHeight="1" x14ac:dyDescent="0.2">
      <c r="B290" s="56" t="s">
        <v>151</v>
      </c>
      <c r="C290" s="56" t="s">
        <v>177</v>
      </c>
      <c r="D290" s="56" t="s">
        <v>21</v>
      </c>
      <c r="E290" s="56" t="s">
        <v>178</v>
      </c>
      <c r="F290" s="57">
        <v>52920252</v>
      </c>
      <c r="G290" s="57">
        <v>52132710</v>
      </c>
      <c r="H290" s="57">
        <v>46840685</v>
      </c>
      <c r="I290" s="57">
        <v>0</v>
      </c>
      <c r="J290" s="57">
        <v>0</v>
      </c>
      <c r="K290" s="57">
        <v>0</v>
      </c>
      <c r="L290" s="26">
        <f t="shared" si="14"/>
        <v>0</v>
      </c>
      <c r="M290" s="26">
        <f t="shared" si="13"/>
        <v>46840685</v>
      </c>
      <c r="N290" s="26">
        <v>787542</v>
      </c>
      <c r="O290" s="9"/>
    </row>
    <row r="291" spans="2:15" s="7" customFormat="1" ht="27.75" customHeight="1" x14ac:dyDescent="0.2">
      <c r="B291" s="56" t="s">
        <v>151</v>
      </c>
      <c r="C291" s="56" t="s">
        <v>172</v>
      </c>
      <c r="D291" s="56" t="s">
        <v>43</v>
      </c>
      <c r="E291" s="56" t="s">
        <v>993</v>
      </c>
      <c r="F291" s="57">
        <v>36402990</v>
      </c>
      <c r="G291" s="57">
        <v>36402990</v>
      </c>
      <c r="H291" s="57">
        <v>0</v>
      </c>
      <c r="I291" s="57">
        <v>0</v>
      </c>
      <c r="J291" s="57">
        <v>0</v>
      </c>
      <c r="K291" s="57">
        <v>5088590</v>
      </c>
      <c r="L291" s="26">
        <f t="shared" si="14"/>
        <v>5088590</v>
      </c>
      <c r="M291" s="26">
        <f t="shared" si="13"/>
        <v>5088590</v>
      </c>
      <c r="N291" s="26">
        <v>0</v>
      </c>
      <c r="O291" s="9"/>
    </row>
    <row r="292" spans="2:15" s="7" customFormat="1" ht="27.75" customHeight="1" x14ac:dyDescent="0.2">
      <c r="B292" s="56" t="s">
        <v>151</v>
      </c>
      <c r="C292" s="56" t="s">
        <v>172</v>
      </c>
      <c r="D292" s="56" t="s">
        <v>21</v>
      </c>
      <c r="E292" s="56" t="s">
        <v>173</v>
      </c>
      <c r="F292" s="57">
        <v>21628890</v>
      </c>
      <c r="G292" s="57">
        <v>21628890</v>
      </c>
      <c r="H292" s="57">
        <v>2595467</v>
      </c>
      <c r="I292" s="57">
        <v>0</v>
      </c>
      <c r="J292" s="57">
        <v>0</v>
      </c>
      <c r="K292" s="57">
        <v>0</v>
      </c>
      <c r="L292" s="26">
        <f t="shared" si="14"/>
        <v>0</v>
      </c>
      <c r="M292" s="26">
        <f t="shared" si="13"/>
        <v>2595467</v>
      </c>
      <c r="N292" s="26">
        <v>0</v>
      </c>
      <c r="O292" s="9"/>
    </row>
    <row r="293" spans="2:15" s="7" customFormat="1" ht="27.75" customHeight="1" x14ac:dyDescent="0.2">
      <c r="B293" s="56" t="s">
        <v>151</v>
      </c>
      <c r="C293" s="56" t="s">
        <v>154</v>
      </c>
      <c r="D293" s="56" t="s">
        <v>148</v>
      </c>
      <c r="E293" s="56" t="s">
        <v>994</v>
      </c>
      <c r="F293" s="57">
        <v>213131451</v>
      </c>
      <c r="G293" s="57">
        <v>213131451</v>
      </c>
      <c r="H293" s="57">
        <v>0</v>
      </c>
      <c r="I293" s="57">
        <v>0</v>
      </c>
      <c r="J293" s="57">
        <v>0</v>
      </c>
      <c r="K293" s="57">
        <v>213131451</v>
      </c>
      <c r="L293" s="26">
        <f t="shared" si="14"/>
        <v>213131451</v>
      </c>
      <c r="M293" s="26">
        <f t="shared" si="13"/>
        <v>213131451</v>
      </c>
      <c r="N293" s="26">
        <v>0</v>
      </c>
      <c r="O293" s="9"/>
    </row>
    <row r="294" spans="2:15" s="7" customFormat="1" ht="27.75" customHeight="1" x14ac:dyDescent="0.2">
      <c r="B294" s="56" t="s">
        <v>151</v>
      </c>
      <c r="C294" s="56" t="s">
        <v>154</v>
      </c>
      <c r="D294" s="56" t="s">
        <v>37</v>
      </c>
      <c r="E294" s="56" t="s">
        <v>155</v>
      </c>
      <c r="F294" s="57">
        <v>36416350</v>
      </c>
      <c r="G294" s="57">
        <v>36416350</v>
      </c>
      <c r="H294" s="57">
        <v>7283270</v>
      </c>
      <c r="I294" s="57">
        <v>0</v>
      </c>
      <c r="J294" s="57">
        <v>0</v>
      </c>
      <c r="K294" s="57">
        <v>0</v>
      </c>
      <c r="L294" s="26">
        <f t="shared" si="14"/>
        <v>0</v>
      </c>
      <c r="M294" s="26">
        <f t="shared" si="13"/>
        <v>7283270</v>
      </c>
      <c r="N294" s="26">
        <v>0</v>
      </c>
      <c r="O294" s="9"/>
    </row>
    <row r="295" spans="2:15" s="7" customFormat="1" ht="27.75" customHeight="1" x14ac:dyDescent="0.2">
      <c r="B295" s="56" t="s">
        <v>151</v>
      </c>
      <c r="C295" s="56" t="s">
        <v>995</v>
      </c>
      <c r="D295" s="56" t="s">
        <v>43</v>
      </c>
      <c r="E295" s="56" t="s">
        <v>996</v>
      </c>
      <c r="F295" s="57">
        <v>67000000</v>
      </c>
      <c r="G295" s="57">
        <v>67000000</v>
      </c>
      <c r="H295" s="57">
        <v>0</v>
      </c>
      <c r="I295" s="57">
        <v>0</v>
      </c>
      <c r="J295" s="57">
        <v>0</v>
      </c>
      <c r="K295" s="57">
        <v>20811000</v>
      </c>
      <c r="L295" s="26">
        <f t="shared" si="14"/>
        <v>20811000</v>
      </c>
      <c r="M295" s="26">
        <f t="shared" si="13"/>
        <v>20811000</v>
      </c>
      <c r="N295" s="26">
        <v>0</v>
      </c>
      <c r="O295" s="9"/>
    </row>
    <row r="296" spans="2:15" s="7" customFormat="1" ht="27.75" customHeight="1" x14ac:dyDescent="0.2">
      <c r="B296" s="56" t="s">
        <v>151</v>
      </c>
      <c r="C296" s="56" t="s">
        <v>997</v>
      </c>
      <c r="D296" s="56" t="s">
        <v>43</v>
      </c>
      <c r="E296" s="56" t="s">
        <v>998</v>
      </c>
      <c r="F296" s="57">
        <v>86400000</v>
      </c>
      <c r="G296" s="57">
        <v>86400000</v>
      </c>
      <c r="H296" s="57">
        <v>0</v>
      </c>
      <c r="I296" s="57">
        <v>0</v>
      </c>
      <c r="J296" s="57">
        <v>0</v>
      </c>
      <c r="K296" s="57">
        <v>17280000</v>
      </c>
      <c r="L296" s="26">
        <f t="shared" si="14"/>
        <v>17280000</v>
      </c>
      <c r="M296" s="26">
        <f t="shared" si="13"/>
        <v>17280000</v>
      </c>
      <c r="N296" s="26">
        <v>0</v>
      </c>
      <c r="O296" s="9"/>
    </row>
    <row r="297" spans="2:15" s="7" customFormat="1" ht="27.75" customHeight="1" x14ac:dyDescent="0.2">
      <c r="B297" s="56" t="s">
        <v>151</v>
      </c>
      <c r="C297" s="56" t="s">
        <v>997</v>
      </c>
      <c r="D297" s="56" t="s">
        <v>43</v>
      </c>
      <c r="E297" s="56" t="s">
        <v>999</v>
      </c>
      <c r="F297" s="57">
        <v>39510452</v>
      </c>
      <c r="G297" s="57">
        <v>39510452</v>
      </c>
      <c r="H297" s="57">
        <v>0</v>
      </c>
      <c r="I297" s="57">
        <v>0</v>
      </c>
      <c r="J297" s="57">
        <v>0</v>
      </c>
      <c r="K297" s="57">
        <v>39510452</v>
      </c>
      <c r="L297" s="26">
        <f t="shared" si="14"/>
        <v>39510452</v>
      </c>
      <c r="M297" s="26">
        <f t="shared" si="13"/>
        <v>39510452</v>
      </c>
      <c r="N297" s="26">
        <v>0</v>
      </c>
      <c r="O297" s="9"/>
    </row>
    <row r="298" spans="2:15" s="7" customFormat="1" ht="27.75" customHeight="1" x14ac:dyDescent="0.2">
      <c r="B298" s="56" t="s">
        <v>151</v>
      </c>
      <c r="C298" s="56" t="s">
        <v>1000</v>
      </c>
      <c r="D298" s="56" t="s">
        <v>43</v>
      </c>
      <c r="E298" s="56" t="s">
        <v>1001</v>
      </c>
      <c r="F298" s="57">
        <v>50789000</v>
      </c>
      <c r="G298" s="57">
        <v>48400000</v>
      </c>
      <c r="H298" s="57">
        <v>0</v>
      </c>
      <c r="I298" s="57">
        <v>0</v>
      </c>
      <c r="J298" s="57">
        <v>0</v>
      </c>
      <c r="K298" s="57">
        <v>5468250</v>
      </c>
      <c r="L298" s="26">
        <f t="shared" si="14"/>
        <v>5468250</v>
      </c>
      <c r="M298" s="26">
        <f t="shared" si="13"/>
        <v>5468250</v>
      </c>
      <c r="N298" s="26">
        <v>2389000</v>
      </c>
      <c r="O298" s="9"/>
    </row>
    <row r="299" spans="2:15" s="7" customFormat="1" ht="27.75" customHeight="1" x14ac:dyDescent="0.2">
      <c r="B299" s="56" t="s">
        <v>151</v>
      </c>
      <c r="C299" s="56" t="s">
        <v>705</v>
      </c>
      <c r="D299" s="56" t="s">
        <v>18</v>
      </c>
      <c r="E299" s="56" t="s">
        <v>1002</v>
      </c>
      <c r="F299" s="57">
        <v>21120000</v>
      </c>
      <c r="G299" s="57">
        <v>21120000</v>
      </c>
      <c r="H299" s="57">
        <v>0</v>
      </c>
      <c r="I299" s="57">
        <v>0</v>
      </c>
      <c r="J299" s="57">
        <v>0</v>
      </c>
      <c r="K299" s="57">
        <v>21120000</v>
      </c>
      <c r="L299" s="26">
        <f t="shared" si="14"/>
        <v>21120000</v>
      </c>
      <c r="M299" s="26">
        <f t="shared" si="13"/>
        <v>21120000</v>
      </c>
      <c r="N299" s="26">
        <v>0</v>
      </c>
      <c r="O299" s="9"/>
    </row>
    <row r="300" spans="2:15" s="7" customFormat="1" ht="27.75" customHeight="1" x14ac:dyDescent="0.2">
      <c r="B300" s="56" t="s">
        <v>151</v>
      </c>
      <c r="C300" s="56" t="s">
        <v>705</v>
      </c>
      <c r="D300" s="56" t="s">
        <v>18</v>
      </c>
      <c r="E300" s="56" t="s">
        <v>735</v>
      </c>
      <c r="F300" s="57">
        <v>6600000</v>
      </c>
      <c r="G300" s="57">
        <v>6600000</v>
      </c>
      <c r="H300" s="57">
        <v>2640000</v>
      </c>
      <c r="I300" s="57">
        <v>3960000</v>
      </c>
      <c r="J300" s="57">
        <v>0</v>
      </c>
      <c r="K300" s="57">
        <v>0</v>
      </c>
      <c r="L300" s="26">
        <f t="shared" si="14"/>
        <v>3960000</v>
      </c>
      <c r="M300" s="26">
        <f t="shared" si="13"/>
        <v>6600000</v>
      </c>
      <c r="N300" s="26">
        <v>0</v>
      </c>
      <c r="O300" s="9"/>
    </row>
    <row r="301" spans="2:15" s="7" customFormat="1" ht="27.75" customHeight="1" x14ac:dyDescent="0.2">
      <c r="B301" s="56" t="s">
        <v>151</v>
      </c>
      <c r="C301" s="56" t="s">
        <v>164</v>
      </c>
      <c r="D301" s="56" t="s">
        <v>148</v>
      </c>
      <c r="E301" s="56" t="s">
        <v>1003</v>
      </c>
      <c r="F301" s="57">
        <v>372064270</v>
      </c>
      <c r="G301" s="57">
        <v>372064270</v>
      </c>
      <c r="H301" s="57">
        <v>0</v>
      </c>
      <c r="I301" s="57">
        <v>0</v>
      </c>
      <c r="J301" s="57">
        <v>0</v>
      </c>
      <c r="K301" s="57">
        <v>372064270</v>
      </c>
      <c r="L301" s="26">
        <f t="shared" si="14"/>
        <v>372064270</v>
      </c>
      <c r="M301" s="26">
        <f t="shared" si="13"/>
        <v>372064270</v>
      </c>
      <c r="N301" s="26">
        <v>0</v>
      </c>
      <c r="O301" s="9"/>
    </row>
    <row r="302" spans="2:15" s="7" customFormat="1" ht="27.75" customHeight="1" x14ac:dyDescent="0.2">
      <c r="B302" s="56" t="s">
        <v>151</v>
      </c>
      <c r="C302" s="56" t="s">
        <v>164</v>
      </c>
      <c r="D302" s="56" t="s">
        <v>21</v>
      </c>
      <c r="E302" s="56" t="s">
        <v>165</v>
      </c>
      <c r="F302" s="57">
        <v>199983803</v>
      </c>
      <c r="G302" s="57">
        <v>199983803</v>
      </c>
      <c r="H302" s="57">
        <v>12587087</v>
      </c>
      <c r="I302" s="57">
        <v>0</v>
      </c>
      <c r="J302" s="57">
        <v>0</v>
      </c>
      <c r="K302" s="57">
        <v>0</v>
      </c>
      <c r="L302" s="26">
        <f t="shared" si="14"/>
        <v>0</v>
      </c>
      <c r="M302" s="26">
        <f t="shared" si="13"/>
        <v>12587087</v>
      </c>
      <c r="N302" s="26">
        <v>0</v>
      </c>
      <c r="O302" s="9"/>
    </row>
    <row r="303" spans="2:15" s="7" customFormat="1" ht="27.75" customHeight="1" x14ac:dyDescent="0.2">
      <c r="B303" s="56" t="s">
        <v>151</v>
      </c>
      <c r="C303" s="56" t="s">
        <v>174</v>
      </c>
      <c r="D303" s="56" t="s">
        <v>18</v>
      </c>
      <c r="E303" s="56" t="s">
        <v>175</v>
      </c>
      <c r="F303" s="57">
        <v>6300000</v>
      </c>
      <c r="G303" s="57">
        <v>6300000</v>
      </c>
      <c r="H303" s="57">
        <v>2000000</v>
      </c>
      <c r="I303" s="57">
        <v>0</v>
      </c>
      <c r="J303" s="57">
        <v>460000</v>
      </c>
      <c r="K303" s="57">
        <v>0</v>
      </c>
      <c r="L303" s="26">
        <f t="shared" si="14"/>
        <v>460000</v>
      </c>
      <c r="M303" s="26">
        <f t="shared" si="13"/>
        <v>2460000</v>
      </c>
      <c r="N303" s="26">
        <v>0</v>
      </c>
      <c r="O303" s="9"/>
    </row>
    <row r="304" spans="2:15" s="7" customFormat="1" ht="27.75" customHeight="1" x14ac:dyDescent="0.2">
      <c r="B304" s="56" t="s">
        <v>151</v>
      </c>
      <c r="C304" s="56" t="s">
        <v>174</v>
      </c>
      <c r="D304" s="56" t="s">
        <v>18</v>
      </c>
      <c r="E304" s="56" t="s">
        <v>1004</v>
      </c>
      <c r="F304" s="57">
        <v>6300000</v>
      </c>
      <c r="G304" s="57">
        <v>6300000</v>
      </c>
      <c r="H304" s="57">
        <v>0</v>
      </c>
      <c r="I304" s="57">
        <v>0</v>
      </c>
      <c r="J304" s="57">
        <v>0</v>
      </c>
      <c r="K304" s="57">
        <v>6300000</v>
      </c>
      <c r="L304" s="26">
        <f t="shared" si="14"/>
        <v>6300000</v>
      </c>
      <c r="M304" s="26">
        <f t="shared" ref="M304:M367" si="15">+H304+L304</f>
        <v>6300000</v>
      </c>
      <c r="N304" s="26">
        <v>0</v>
      </c>
      <c r="O304" s="9"/>
    </row>
    <row r="305" spans="2:15" s="7" customFormat="1" ht="27.75" customHeight="1" x14ac:dyDescent="0.2">
      <c r="B305" s="56" t="s">
        <v>151</v>
      </c>
      <c r="C305" s="56" t="s">
        <v>174</v>
      </c>
      <c r="D305" s="56" t="s">
        <v>18</v>
      </c>
      <c r="E305" s="56" t="s">
        <v>176</v>
      </c>
      <c r="F305" s="57">
        <v>3600000</v>
      </c>
      <c r="G305" s="57">
        <v>3600000</v>
      </c>
      <c r="H305" s="57">
        <v>3600000</v>
      </c>
      <c r="I305" s="57">
        <v>0</v>
      </c>
      <c r="J305" s="57">
        <v>0</v>
      </c>
      <c r="K305" s="57">
        <v>0</v>
      </c>
      <c r="L305" s="26">
        <f t="shared" si="14"/>
        <v>0</v>
      </c>
      <c r="M305" s="26">
        <f t="shared" si="15"/>
        <v>3600000</v>
      </c>
      <c r="N305" s="26">
        <v>0</v>
      </c>
      <c r="O305" s="9"/>
    </row>
    <row r="306" spans="2:15" s="7" customFormat="1" ht="27.75" customHeight="1" x14ac:dyDescent="0.2">
      <c r="B306" s="56" t="s">
        <v>151</v>
      </c>
      <c r="C306" s="56" t="s">
        <v>156</v>
      </c>
      <c r="D306" s="56" t="s">
        <v>148</v>
      </c>
      <c r="E306" s="56" t="s">
        <v>1005</v>
      </c>
      <c r="F306" s="57">
        <v>74000000</v>
      </c>
      <c r="G306" s="57">
        <v>74000000</v>
      </c>
      <c r="H306" s="57">
        <v>0</v>
      </c>
      <c r="I306" s="57">
        <v>0</v>
      </c>
      <c r="J306" s="57">
        <v>0</v>
      </c>
      <c r="K306" s="57">
        <v>74000000</v>
      </c>
      <c r="L306" s="26">
        <f t="shared" si="14"/>
        <v>74000000</v>
      </c>
      <c r="M306" s="26">
        <f t="shared" si="15"/>
        <v>74000000</v>
      </c>
      <c r="N306" s="26">
        <v>0</v>
      </c>
      <c r="O306" s="9"/>
    </row>
    <row r="307" spans="2:15" s="7" customFormat="1" ht="27.75" customHeight="1" x14ac:dyDescent="0.2">
      <c r="B307" s="56" t="s">
        <v>151</v>
      </c>
      <c r="C307" s="56" t="s">
        <v>156</v>
      </c>
      <c r="D307" s="56" t="s">
        <v>18</v>
      </c>
      <c r="E307" s="56" t="s">
        <v>158</v>
      </c>
      <c r="F307" s="57">
        <v>27800000</v>
      </c>
      <c r="G307" s="57">
        <v>27800000</v>
      </c>
      <c r="H307" s="57">
        <v>3520000</v>
      </c>
      <c r="I307" s="57">
        <v>0</v>
      </c>
      <c r="J307" s="57">
        <v>0</v>
      </c>
      <c r="K307" s="57">
        <v>880000</v>
      </c>
      <c r="L307" s="26">
        <f t="shared" si="14"/>
        <v>880000</v>
      </c>
      <c r="M307" s="26">
        <f t="shared" si="15"/>
        <v>4400000</v>
      </c>
      <c r="N307" s="26">
        <v>0</v>
      </c>
      <c r="O307" s="9"/>
    </row>
    <row r="308" spans="2:15" s="7" customFormat="1" ht="27.75" customHeight="1" x14ac:dyDescent="0.2">
      <c r="B308" s="56" t="s">
        <v>151</v>
      </c>
      <c r="C308" s="56" t="s">
        <v>156</v>
      </c>
      <c r="D308" s="56" t="s">
        <v>43</v>
      </c>
      <c r="E308" s="56" t="s">
        <v>160</v>
      </c>
      <c r="F308" s="57">
        <v>42000000</v>
      </c>
      <c r="G308" s="57">
        <v>35742000</v>
      </c>
      <c r="H308" s="57">
        <v>15153600</v>
      </c>
      <c r="I308" s="57">
        <v>0</v>
      </c>
      <c r="J308" s="57">
        <v>0</v>
      </c>
      <c r="K308" s="57">
        <v>3788400</v>
      </c>
      <c r="L308" s="26">
        <f t="shared" si="14"/>
        <v>3788400</v>
      </c>
      <c r="M308" s="26">
        <f t="shared" si="15"/>
        <v>18942000</v>
      </c>
      <c r="N308" s="26">
        <v>6258000</v>
      </c>
      <c r="O308" s="9"/>
    </row>
    <row r="309" spans="2:15" s="7" customFormat="1" ht="27.75" customHeight="1" x14ac:dyDescent="0.2">
      <c r="B309" s="56" t="s">
        <v>151</v>
      </c>
      <c r="C309" s="56" t="s">
        <v>156</v>
      </c>
      <c r="D309" s="56" t="s">
        <v>43</v>
      </c>
      <c r="E309" s="56" t="s">
        <v>1006</v>
      </c>
      <c r="F309" s="57">
        <v>28084000</v>
      </c>
      <c r="G309" s="57">
        <v>26679800</v>
      </c>
      <c r="H309" s="57">
        <v>0</v>
      </c>
      <c r="I309" s="57">
        <v>0</v>
      </c>
      <c r="J309" s="57">
        <v>24011820</v>
      </c>
      <c r="K309" s="57">
        <v>2667980</v>
      </c>
      <c r="L309" s="26">
        <f t="shared" si="14"/>
        <v>26679800</v>
      </c>
      <c r="M309" s="26">
        <f t="shared" si="15"/>
        <v>26679800</v>
      </c>
      <c r="N309" s="26">
        <v>1404200</v>
      </c>
      <c r="O309" s="9"/>
    </row>
    <row r="310" spans="2:15" s="7" customFormat="1" ht="27.75" customHeight="1" x14ac:dyDescent="0.2">
      <c r="B310" s="56" t="s">
        <v>151</v>
      </c>
      <c r="C310" s="56" t="s">
        <v>156</v>
      </c>
      <c r="D310" s="56" t="s">
        <v>37</v>
      </c>
      <c r="E310" s="56" t="s">
        <v>1007</v>
      </c>
      <c r="F310" s="57">
        <v>8604000</v>
      </c>
      <c r="G310" s="57">
        <v>8604000</v>
      </c>
      <c r="H310" s="57">
        <v>0</v>
      </c>
      <c r="I310" s="57">
        <v>0</v>
      </c>
      <c r="J310" s="57">
        <v>0</v>
      </c>
      <c r="K310" s="57">
        <v>8604000</v>
      </c>
      <c r="L310" s="26">
        <f t="shared" si="14"/>
        <v>8604000</v>
      </c>
      <c r="M310" s="26">
        <f t="shared" si="15"/>
        <v>8604000</v>
      </c>
      <c r="N310" s="26">
        <v>0</v>
      </c>
      <c r="O310" s="9"/>
    </row>
    <row r="311" spans="2:15" s="7" customFormat="1" ht="27.75" customHeight="1" x14ac:dyDescent="0.2">
      <c r="B311" s="56" t="s">
        <v>151</v>
      </c>
      <c r="C311" s="56" t="s">
        <v>156</v>
      </c>
      <c r="D311" s="56" t="s">
        <v>21</v>
      </c>
      <c r="E311" s="56" t="s">
        <v>157</v>
      </c>
      <c r="F311" s="57">
        <v>161192000</v>
      </c>
      <c r="G311" s="57">
        <v>196033700</v>
      </c>
      <c r="H311" s="57">
        <v>9670800</v>
      </c>
      <c r="I311" s="57">
        <v>0</v>
      </c>
      <c r="J311" s="57">
        <v>0</v>
      </c>
      <c r="K311" s="57">
        <v>0</v>
      </c>
      <c r="L311" s="26">
        <f t="shared" si="14"/>
        <v>0</v>
      </c>
      <c r="M311" s="26">
        <f t="shared" si="15"/>
        <v>9670800</v>
      </c>
      <c r="N311" s="26">
        <v>0</v>
      </c>
      <c r="O311" s="9"/>
    </row>
    <row r="312" spans="2:15" s="7" customFormat="1" ht="27.75" customHeight="1" x14ac:dyDescent="0.2">
      <c r="B312" s="56" t="s">
        <v>151</v>
      </c>
      <c r="C312" s="56" t="s">
        <v>156</v>
      </c>
      <c r="D312" s="56" t="s">
        <v>21</v>
      </c>
      <c r="E312" s="56" t="s">
        <v>159</v>
      </c>
      <c r="F312" s="57">
        <v>47286000</v>
      </c>
      <c r="G312" s="57">
        <v>53807150</v>
      </c>
      <c r="H312" s="57">
        <v>18914400</v>
      </c>
      <c r="I312" s="57">
        <v>0</v>
      </c>
      <c r="J312" s="57">
        <v>0</v>
      </c>
      <c r="K312" s="57">
        <v>4586742</v>
      </c>
      <c r="L312" s="26">
        <f t="shared" si="14"/>
        <v>4586742</v>
      </c>
      <c r="M312" s="26">
        <f t="shared" si="15"/>
        <v>23501142</v>
      </c>
      <c r="N312" s="26">
        <v>141858</v>
      </c>
      <c r="O312" s="9"/>
    </row>
    <row r="313" spans="2:15" s="7" customFormat="1" ht="27.75" customHeight="1" x14ac:dyDescent="0.2">
      <c r="B313" s="56" t="s">
        <v>151</v>
      </c>
      <c r="C313" s="56" t="s">
        <v>156</v>
      </c>
      <c r="D313" s="56" t="s">
        <v>100</v>
      </c>
      <c r="E313" s="56" t="s">
        <v>1008</v>
      </c>
      <c r="F313" s="57">
        <v>2777778</v>
      </c>
      <c r="G313" s="57">
        <v>2777778</v>
      </c>
      <c r="H313" s="57">
        <v>0</v>
      </c>
      <c r="I313" s="57">
        <v>0</v>
      </c>
      <c r="J313" s="57">
        <v>0</v>
      </c>
      <c r="K313" s="57">
        <v>1666667</v>
      </c>
      <c r="L313" s="26">
        <f t="shared" si="14"/>
        <v>1666667</v>
      </c>
      <c r="M313" s="26">
        <f t="shared" si="15"/>
        <v>1666667</v>
      </c>
      <c r="N313" s="26">
        <v>0</v>
      </c>
      <c r="O313" s="9"/>
    </row>
    <row r="314" spans="2:15" s="7" customFormat="1" ht="27.75" customHeight="1" x14ac:dyDescent="0.2">
      <c r="B314" s="56" t="s">
        <v>151</v>
      </c>
      <c r="C314" s="56" t="s">
        <v>1009</v>
      </c>
      <c r="D314" s="56" t="s">
        <v>148</v>
      </c>
      <c r="E314" s="56" t="s">
        <v>1010</v>
      </c>
      <c r="F314" s="57">
        <v>160746700</v>
      </c>
      <c r="G314" s="57">
        <v>160746700</v>
      </c>
      <c r="H314" s="57">
        <v>0</v>
      </c>
      <c r="I314" s="57">
        <v>0</v>
      </c>
      <c r="J314" s="57">
        <v>0</v>
      </c>
      <c r="K314" s="57">
        <v>160746700</v>
      </c>
      <c r="L314" s="26">
        <f t="shared" si="14"/>
        <v>160746700</v>
      </c>
      <c r="M314" s="26">
        <f t="shared" si="15"/>
        <v>160746700</v>
      </c>
      <c r="N314" s="26">
        <v>0</v>
      </c>
      <c r="O314" s="9"/>
    </row>
    <row r="315" spans="2:15" s="7" customFormat="1" ht="27.75" customHeight="1" x14ac:dyDescent="0.2">
      <c r="B315" s="56" t="s">
        <v>151</v>
      </c>
      <c r="C315" s="56" t="s">
        <v>1009</v>
      </c>
      <c r="D315" s="56" t="s">
        <v>37</v>
      </c>
      <c r="E315" s="56" t="s">
        <v>1011</v>
      </c>
      <c r="F315" s="57">
        <v>70500000</v>
      </c>
      <c r="G315" s="57">
        <v>70500000</v>
      </c>
      <c r="H315" s="57">
        <v>0</v>
      </c>
      <c r="I315" s="57">
        <v>0</v>
      </c>
      <c r="J315" s="57">
        <v>0</v>
      </c>
      <c r="K315" s="57">
        <v>34704000</v>
      </c>
      <c r="L315" s="26">
        <f t="shared" si="14"/>
        <v>34704000</v>
      </c>
      <c r="M315" s="26">
        <f t="shared" si="15"/>
        <v>34704000</v>
      </c>
      <c r="N315" s="26">
        <v>0</v>
      </c>
      <c r="O315" s="9"/>
    </row>
    <row r="316" spans="2:15" s="7" customFormat="1" ht="27.75" customHeight="1" x14ac:dyDescent="0.2">
      <c r="B316" s="56" t="s">
        <v>151</v>
      </c>
      <c r="C316" s="56" t="s">
        <v>703</v>
      </c>
      <c r="D316" s="56" t="s">
        <v>18</v>
      </c>
      <c r="E316" s="56" t="s">
        <v>734</v>
      </c>
      <c r="F316" s="57">
        <v>44352000</v>
      </c>
      <c r="G316" s="57">
        <v>44352000</v>
      </c>
      <c r="H316" s="57">
        <v>17740800</v>
      </c>
      <c r="I316" s="57">
        <v>0</v>
      </c>
      <c r="J316" s="57">
        <v>4435200</v>
      </c>
      <c r="K316" s="57">
        <v>0</v>
      </c>
      <c r="L316" s="26">
        <f t="shared" si="14"/>
        <v>4435200</v>
      </c>
      <c r="M316" s="26">
        <f t="shared" si="15"/>
        <v>22176000</v>
      </c>
      <c r="N316" s="26">
        <v>0</v>
      </c>
      <c r="O316" s="9"/>
    </row>
    <row r="317" spans="2:15" s="7" customFormat="1" ht="27.75" customHeight="1" x14ac:dyDescent="0.2">
      <c r="B317" s="56" t="s">
        <v>151</v>
      </c>
      <c r="C317" s="56" t="s">
        <v>703</v>
      </c>
      <c r="D317" s="56" t="s">
        <v>37</v>
      </c>
      <c r="E317" s="56" t="s">
        <v>731</v>
      </c>
      <c r="F317" s="57">
        <v>36852500</v>
      </c>
      <c r="G317" s="57">
        <v>36593143</v>
      </c>
      <c r="H317" s="57">
        <v>7111143</v>
      </c>
      <c r="I317" s="57">
        <v>0</v>
      </c>
      <c r="J317" s="57">
        <v>0</v>
      </c>
      <c r="K317" s="57">
        <v>0</v>
      </c>
      <c r="L317" s="26">
        <f t="shared" si="14"/>
        <v>0</v>
      </c>
      <c r="M317" s="26">
        <f t="shared" si="15"/>
        <v>7111143</v>
      </c>
      <c r="N317" s="26">
        <v>259357</v>
      </c>
      <c r="O317" s="9"/>
    </row>
    <row r="318" spans="2:15" s="7" customFormat="1" ht="27.75" customHeight="1" x14ac:dyDescent="0.2">
      <c r="B318" s="56" t="s">
        <v>151</v>
      </c>
      <c r="C318" s="56" t="s">
        <v>1012</v>
      </c>
      <c r="D318" s="56" t="s">
        <v>18</v>
      </c>
      <c r="E318" s="56" t="s">
        <v>1013</v>
      </c>
      <c r="F318" s="57">
        <v>6480000</v>
      </c>
      <c r="G318" s="57">
        <v>6480000</v>
      </c>
      <c r="H318" s="57">
        <v>0</v>
      </c>
      <c r="I318" s="57">
        <v>0</v>
      </c>
      <c r="J318" s="57">
        <v>0</v>
      </c>
      <c r="K318" s="57">
        <v>6480000</v>
      </c>
      <c r="L318" s="26">
        <f t="shared" si="14"/>
        <v>6480000</v>
      </c>
      <c r="M318" s="26">
        <f t="shared" si="15"/>
        <v>6480000</v>
      </c>
      <c r="N318" s="26">
        <v>0</v>
      </c>
      <c r="O318" s="9"/>
    </row>
    <row r="319" spans="2:15" s="7" customFormat="1" ht="27.75" customHeight="1" x14ac:dyDescent="0.2">
      <c r="B319" s="56" t="s">
        <v>151</v>
      </c>
      <c r="C319" s="56" t="s">
        <v>1012</v>
      </c>
      <c r="D319" s="56" t="s">
        <v>43</v>
      </c>
      <c r="E319" s="56" t="s">
        <v>1014</v>
      </c>
      <c r="F319" s="57">
        <v>60000000</v>
      </c>
      <c r="G319" s="57">
        <v>56755556</v>
      </c>
      <c r="H319" s="57">
        <v>0</v>
      </c>
      <c r="I319" s="57">
        <v>0</v>
      </c>
      <c r="J319" s="57">
        <v>0</v>
      </c>
      <c r="K319" s="57">
        <v>2200000</v>
      </c>
      <c r="L319" s="26">
        <f t="shared" si="14"/>
        <v>2200000</v>
      </c>
      <c r="M319" s="26">
        <f t="shared" si="15"/>
        <v>2200000</v>
      </c>
      <c r="N319" s="26">
        <v>3244444</v>
      </c>
      <c r="O319" s="9"/>
    </row>
    <row r="320" spans="2:15" s="7" customFormat="1" ht="27.75" customHeight="1" x14ac:dyDescent="0.2">
      <c r="B320" s="56" t="s">
        <v>151</v>
      </c>
      <c r="C320" s="56" t="s">
        <v>702</v>
      </c>
      <c r="D320" s="56" t="s">
        <v>18</v>
      </c>
      <c r="E320" s="56" t="s">
        <v>730</v>
      </c>
      <c r="F320" s="57">
        <v>30921423</v>
      </c>
      <c r="G320" s="57">
        <v>30921423</v>
      </c>
      <c r="H320" s="57">
        <v>5154000</v>
      </c>
      <c r="I320" s="57">
        <v>0</v>
      </c>
      <c r="J320" s="57">
        <v>0</v>
      </c>
      <c r="K320" s="57">
        <v>0</v>
      </c>
      <c r="L320" s="26">
        <f t="shared" si="14"/>
        <v>0</v>
      </c>
      <c r="M320" s="26">
        <f t="shared" si="15"/>
        <v>5154000</v>
      </c>
      <c r="N320" s="26">
        <v>0</v>
      </c>
      <c r="O320" s="9"/>
    </row>
    <row r="321" spans="2:15" s="7" customFormat="1" ht="27.75" customHeight="1" x14ac:dyDescent="0.2">
      <c r="B321" s="56" t="s">
        <v>151</v>
      </c>
      <c r="C321" s="56" t="s">
        <v>702</v>
      </c>
      <c r="D321" s="56" t="s">
        <v>43</v>
      </c>
      <c r="E321" s="56" t="s">
        <v>1015</v>
      </c>
      <c r="F321" s="57">
        <v>36096500</v>
      </c>
      <c r="G321" s="57">
        <v>36096500</v>
      </c>
      <c r="H321" s="57">
        <v>0</v>
      </c>
      <c r="I321" s="57">
        <v>0</v>
      </c>
      <c r="J321" s="57">
        <v>0</v>
      </c>
      <c r="K321" s="57">
        <v>6940500</v>
      </c>
      <c r="L321" s="26">
        <f t="shared" si="14"/>
        <v>6940500</v>
      </c>
      <c r="M321" s="26">
        <f t="shared" si="15"/>
        <v>6940500</v>
      </c>
      <c r="N321" s="26">
        <v>0</v>
      </c>
      <c r="O321" s="9"/>
    </row>
    <row r="322" spans="2:15" s="7" customFormat="1" ht="27.75" customHeight="1" thickBot="1" x14ac:dyDescent="0.25">
      <c r="B322" s="56" t="s">
        <v>151</v>
      </c>
      <c r="C322" s="56" t="s">
        <v>702</v>
      </c>
      <c r="D322" s="56" t="s">
        <v>43</v>
      </c>
      <c r="E322" s="56" t="s">
        <v>1016</v>
      </c>
      <c r="F322" s="57">
        <v>47300000</v>
      </c>
      <c r="G322" s="57">
        <v>47300000</v>
      </c>
      <c r="H322" s="57">
        <v>0</v>
      </c>
      <c r="I322" s="57">
        <v>0</v>
      </c>
      <c r="J322" s="57">
        <v>0</v>
      </c>
      <c r="K322" s="57">
        <v>9460000</v>
      </c>
      <c r="L322" s="26">
        <f t="shared" si="14"/>
        <v>9460000</v>
      </c>
      <c r="M322" s="26">
        <f t="shared" si="15"/>
        <v>9460000</v>
      </c>
      <c r="N322" s="26">
        <v>0</v>
      </c>
      <c r="O322" s="9"/>
    </row>
    <row r="323" spans="2:15" s="13" customFormat="1" ht="27.75" customHeight="1" thickBot="1" x14ac:dyDescent="0.25">
      <c r="B323" s="58" t="s">
        <v>663</v>
      </c>
      <c r="C323" s="59"/>
      <c r="D323" s="59"/>
      <c r="E323" s="59">
        <v>0</v>
      </c>
      <c r="F323" s="60">
        <f>SUM(F240:F322)</f>
        <v>5069398776</v>
      </c>
      <c r="G323" s="60">
        <f t="shared" ref="G323:L323" si="16">SUM(G240:G322)</f>
        <v>4994251709</v>
      </c>
      <c r="H323" s="60">
        <f t="shared" si="16"/>
        <v>377936883</v>
      </c>
      <c r="I323" s="60">
        <f t="shared" si="16"/>
        <v>95964444</v>
      </c>
      <c r="J323" s="60">
        <f t="shared" si="16"/>
        <v>243772579</v>
      </c>
      <c r="K323" s="60">
        <f t="shared" si="16"/>
        <v>2273361647</v>
      </c>
      <c r="L323" s="60">
        <f t="shared" si="16"/>
        <v>2613098670</v>
      </c>
      <c r="M323" s="26">
        <f t="shared" si="15"/>
        <v>2991035553</v>
      </c>
      <c r="N323" s="60">
        <v>196330269</v>
      </c>
      <c r="O323" s="28"/>
    </row>
    <row r="324" spans="2:15" s="7" customFormat="1" ht="27.75" customHeight="1" x14ac:dyDescent="0.2">
      <c r="B324" s="56" t="s">
        <v>183</v>
      </c>
      <c r="C324" s="56" t="s">
        <v>1017</v>
      </c>
      <c r="D324" s="56" t="s">
        <v>18</v>
      </c>
      <c r="E324" s="56" t="s">
        <v>1018</v>
      </c>
      <c r="F324" s="57">
        <v>33000000</v>
      </c>
      <c r="G324" s="57">
        <v>33000000</v>
      </c>
      <c r="H324" s="57">
        <v>0</v>
      </c>
      <c r="I324" s="57">
        <v>0</v>
      </c>
      <c r="J324" s="57">
        <v>0</v>
      </c>
      <c r="K324" s="57">
        <v>33000000</v>
      </c>
      <c r="L324" s="26">
        <f t="shared" si="14"/>
        <v>33000000</v>
      </c>
      <c r="M324" s="26">
        <f t="shared" si="15"/>
        <v>33000000</v>
      </c>
      <c r="N324" s="26">
        <v>0</v>
      </c>
      <c r="O324" s="9"/>
    </row>
    <row r="325" spans="2:15" s="7" customFormat="1" ht="27.75" customHeight="1" x14ac:dyDescent="0.2">
      <c r="B325" s="56" t="s">
        <v>183</v>
      </c>
      <c r="C325" s="56" t="s">
        <v>1017</v>
      </c>
      <c r="D325" s="56" t="s">
        <v>18</v>
      </c>
      <c r="E325" s="56" t="s">
        <v>1019</v>
      </c>
      <c r="F325" s="57">
        <v>27600000</v>
      </c>
      <c r="G325" s="57">
        <v>27600000</v>
      </c>
      <c r="H325" s="57">
        <v>0</v>
      </c>
      <c r="I325" s="57">
        <v>0</v>
      </c>
      <c r="J325" s="57">
        <v>0</v>
      </c>
      <c r="K325" s="57">
        <v>2760000</v>
      </c>
      <c r="L325" s="26">
        <f t="shared" si="14"/>
        <v>2760000</v>
      </c>
      <c r="M325" s="26">
        <f t="shared" si="15"/>
        <v>2760000</v>
      </c>
      <c r="N325" s="26">
        <v>0</v>
      </c>
      <c r="O325" s="9"/>
    </row>
    <row r="326" spans="2:15" s="7" customFormat="1" ht="27.75" customHeight="1" x14ac:dyDescent="0.2">
      <c r="B326" s="56" t="s">
        <v>183</v>
      </c>
      <c r="C326" s="56" t="s">
        <v>1017</v>
      </c>
      <c r="D326" s="56" t="s">
        <v>37</v>
      </c>
      <c r="E326" s="56" t="s">
        <v>1020</v>
      </c>
      <c r="F326" s="57">
        <v>33800000</v>
      </c>
      <c r="G326" s="57">
        <v>33800000</v>
      </c>
      <c r="H326" s="57">
        <v>0</v>
      </c>
      <c r="I326" s="57">
        <v>0</v>
      </c>
      <c r="J326" s="57">
        <v>0</v>
      </c>
      <c r="K326" s="57">
        <v>6800000</v>
      </c>
      <c r="L326" s="26">
        <f t="shared" si="14"/>
        <v>6800000</v>
      </c>
      <c r="M326" s="26">
        <f t="shared" si="15"/>
        <v>6800000</v>
      </c>
      <c r="N326" s="26">
        <v>0</v>
      </c>
      <c r="O326" s="9"/>
    </row>
    <row r="327" spans="2:15" s="7" customFormat="1" ht="27.75" customHeight="1" x14ac:dyDescent="0.2">
      <c r="B327" s="56" t="s">
        <v>183</v>
      </c>
      <c r="C327" s="56" t="s">
        <v>217</v>
      </c>
      <c r="D327" s="56" t="s">
        <v>18</v>
      </c>
      <c r="E327" s="56" t="s">
        <v>218</v>
      </c>
      <c r="F327" s="57">
        <v>28800000</v>
      </c>
      <c r="G327" s="57">
        <v>28800000</v>
      </c>
      <c r="H327" s="57">
        <v>14400000</v>
      </c>
      <c r="I327" s="57">
        <v>0</v>
      </c>
      <c r="J327" s="57">
        <v>0</v>
      </c>
      <c r="K327" s="57">
        <v>0</v>
      </c>
      <c r="L327" s="26">
        <f t="shared" si="14"/>
        <v>0</v>
      </c>
      <c r="M327" s="26">
        <f t="shared" si="15"/>
        <v>14400000</v>
      </c>
      <c r="N327" s="26">
        <v>0</v>
      </c>
      <c r="O327" s="9"/>
    </row>
    <row r="328" spans="2:15" s="7" customFormat="1" ht="27.75" customHeight="1" x14ac:dyDescent="0.2">
      <c r="B328" s="56" t="s">
        <v>183</v>
      </c>
      <c r="C328" s="56" t="s">
        <v>217</v>
      </c>
      <c r="D328" s="56" t="s">
        <v>37</v>
      </c>
      <c r="E328" s="56" t="s">
        <v>255</v>
      </c>
      <c r="F328" s="57">
        <v>8150000</v>
      </c>
      <c r="G328" s="57">
        <v>8150000</v>
      </c>
      <c r="H328" s="57">
        <v>4075000</v>
      </c>
      <c r="I328" s="57">
        <v>0</v>
      </c>
      <c r="J328" s="57">
        <v>0</v>
      </c>
      <c r="K328" s="57">
        <v>4075000</v>
      </c>
      <c r="L328" s="26">
        <f t="shared" si="14"/>
        <v>4075000</v>
      </c>
      <c r="M328" s="26">
        <f t="shared" si="15"/>
        <v>8150000</v>
      </c>
      <c r="N328" s="26">
        <v>0</v>
      </c>
      <c r="O328" s="9"/>
    </row>
    <row r="329" spans="2:15" s="7" customFormat="1" ht="27.75" customHeight="1" x14ac:dyDescent="0.2">
      <c r="B329" s="56" t="s">
        <v>183</v>
      </c>
      <c r="C329" s="56" t="s">
        <v>256</v>
      </c>
      <c r="D329" s="56" t="s">
        <v>37</v>
      </c>
      <c r="E329" s="56" t="s">
        <v>1021</v>
      </c>
      <c r="F329" s="57">
        <v>15725000</v>
      </c>
      <c r="G329" s="57">
        <v>15725000</v>
      </c>
      <c r="H329" s="57">
        <v>0</v>
      </c>
      <c r="I329" s="57">
        <v>0</v>
      </c>
      <c r="J329" s="57">
        <v>0</v>
      </c>
      <c r="K329" s="57">
        <v>3145000</v>
      </c>
      <c r="L329" s="26">
        <f t="shared" si="14"/>
        <v>3145000</v>
      </c>
      <c r="M329" s="26">
        <f t="shared" si="15"/>
        <v>3145000</v>
      </c>
      <c r="N329" s="26">
        <v>0</v>
      </c>
      <c r="O329" s="9"/>
    </row>
    <row r="330" spans="2:15" s="7" customFormat="1" ht="27.75" customHeight="1" x14ac:dyDescent="0.2">
      <c r="B330" s="56" t="s">
        <v>183</v>
      </c>
      <c r="C330" s="56" t="s">
        <v>256</v>
      </c>
      <c r="D330" s="56" t="s">
        <v>21</v>
      </c>
      <c r="E330" s="56" t="s">
        <v>257</v>
      </c>
      <c r="F330" s="57">
        <v>67348002</v>
      </c>
      <c r="G330" s="57">
        <v>66997476</v>
      </c>
      <c r="H330" s="57">
        <v>66997476</v>
      </c>
      <c r="I330" s="57">
        <v>0</v>
      </c>
      <c r="J330" s="57">
        <v>0</v>
      </c>
      <c r="K330" s="57">
        <v>0</v>
      </c>
      <c r="L330" s="26">
        <f t="shared" si="14"/>
        <v>0</v>
      </c>
      <c r="M330" s="26">
        <f t="shared" si="15"/>
        <v>66997476</v>
      </c>
      <c r="N330" s="26">
        <v>350526</v>
      </c>
      <c r="O330" s="9"/>
    </row>
    <row r="331" spans="2:15" s="7" customFormat="1" ht="27.75" customHeight="1" x14ac:dyDescent="0.2">
      <c r="B331" s="56" t="s">
        <v>183</v>
      </c>
      <c r="C331" s="56" t="s">
        <v>206</v>
      </c>
      <c r="D331" s="56" t="s">
        <v>37</v>
      </c>
      <c r="E331" s="56" t="s">
        <v>1022</v>
      </c>
      <c r="F331" s="57">
        <v>5000000</v>
      </c>
      <c r="G331" s="57">
        <v>5000000</v>
      </c>
      <c r="H331" s="57">
        <v>0</v>
      </c>
      <c r="I331" s="57">
        <v>0</v>
      </c>
      <c r="J331" s="57">
        <v>0</v>
      </c>
      <c r="K331" s="57">
        <v>5000000</v>
      </c>
      <c r="L331" s="26">
        <f t="shared" si="14"/>
        <v>5000000</v>
      </c>
      <c r="M331" s="26">
        <f t="shared" si="15"/>
        <v>5000000</v>
      </c>
      <c r="N331" s="26">
        <v>0</v>
      </c>
      <c r="O331" s="9"/>
    </row>
    <row r="332" spans="2:15" s="7" customFormat="1" ht="27.75" customHeight="1" x14ac:dyDescent="0.2">
      <c r="B332" s="56" t="s">
        <v>183</v>
      </c>
      <c r="C332" s="56" t="s">
        <v>206</v>
      </c>
      <c r="D332" s="56" t="s">
        <v>37</v>
      </c>
      <c r="E332" s="56" t="s">
        <v>1023</v>
      </c>
      <c r="F332" s="57">
        <v>27000000</v>
      </c>
      <c r="G332" s="57">
        <v>27000000</v>
      </c>
      <c r="H332" s="57">
        <v>0</v>
      </c>
      <c r="I332" s="57">
        <v>0</v>
      </c>
      <c r="J332" s="57">
        <v>0</v>
      </c>
      <c r="K332" s="57">
        <v>2700000</v>
      </c>
      <c r="L332" s="26">
        <f t="shared" si="14"/>
        <v>2700000</v>
      </c>
      <c r="M332" s="26">
        <f t="shared" si="15"/>
        <v>2700000</v>
      </c>
      <c r="N332" s="26">
        <v>0</v>
      </c>
      <c r="O332" s="9"/>
    </row>
    <row r="333" spans="2:15" s="7" customFormat="1" ht="27.75" customHeight="1" x14ac:dyDescent="0.2">
      <c r="B333" s="56" t="s">
        <v>183</v>
      </c>
      <c r="C333" s="56" t="s">
        <v>206</v>
      </c>
      <c r="D333" s="56" t="s">
        <v>37</v>
      </c>
      <c r="E333" s="56" t="s">
        <v>207</v>
      </c>
      <c r="F333" s="57">
        <v>21255000</v>
      </c>
      <c r="G333" s="57">
        <v>21255000</v>
      </c>
      <c r="H333" s="57">
        <v>12753000</v>
      </c>
      <c r="I333" s="57">
        <v>0</v>
      </c>
      <c r="J333" s="57">
        <v>0</v>
      </c>
      <c r="K333" s="57">
        <v>0</v>
      </c>
      <c r="L333" s="26">
        <f t="shared" si="14"/>
        <v>0</v>
      </c>
      <c r="M333" s="26">
        <f t="shared" si="15"/>
        <v>12753000</v>
      </c>
      <c r="N333" s="26">
        <v>0</v>
      </c>
      <c r="O333" s="9"/>
    </row>
    <row r="334" spans="2:15" s="7" customFormat="1" ht="27.75" customHeight="1" x14ac:dyDescent="0.2">
      <c r="B334" s="56" t="s">
        <v>183</v>
      </c>
      <c r="C334" s="56" t="s">
        <v>206</v>
      </c>
      <c r="D334" s="56" t="s">
        <v>21</v>
      </c>
      <c r="E334" s="56" t="s">
        <v>244</v>
      </c>
      <c r="F334" s="57">
        <v>102822882</v>
      </c>
      <c r="G334" s="57">
        <v>100410429</v>
      </c>
      <c r="H334" s="57">
        <v>74032475</v>
      </c>
      <c r="I334" s="57">
        <v>0</v>
      </c>
      <c r="J334" s="57">
        <v>0</v>
      </c>
      <c r="K334" s="57">
        <v>0</v>
      </c>
      <c r="L334" s="26">
        <f t="shared" si="14"/>
        <v>0</v>
      </c>
      <c r="M334" s="26">
        <f t="shared" si="15"/>
        <v>74032475</v>
      </c>
      <c r="N334" s="26">
        <v>18508119</v>
      </c>
      <c r="O334" s="9"/>
    </row>
    <row r="335" spans="2:15" s="7" customFormat="1" ht="27.75" customHeight="1" x14ac:dyDescent="0.2">
      <c r="B335" s="56" t="s">
        <v>183</v>
      </c>
      <c r="C335" s="56" t="s">
        <v>206</v>
      </c>
      <c r="D335" s="56" t="s">
        <v>21</v>
      </c>
      <c r="E335" s="56" t="s">
        <v>1024</v>
      </c>
      <c r="F335" s="57">
        <v>199807444</v>
      </c>
      <c r="G335" s="57">
        <v>199807444</v>
      </c>
      <c r="H335" s="57">
        <v>0</v>
      </c>
      <c r="I335" s="57">
        <v>0</v>
      </c>
      <c r="J335" s="57">
        <v>0</v>
      </c>
      <c r="K335" s="57">
        <v>199807444</v>
      </c>
      <c r="L335" s="26">
        <f t="shared" si="14"/>
        <v>199807444</v>
      </c>
      <c r="M335" s="26">
        <f t="shared" si="15"/>
        <v>199807444</v>
      </c>
      <c r="N335" s="26">
        <v>0</v>
      </c>
      <c r="O335" s="9"/>
    </row>
    <row r="336" spans="2:15" s="7" customFormat="1" ht="27.75" customHeight="1" x14ac:dyDescent="0.2">
      <c r="B336" s="56" t="s">
        <v>183</v>
      </c>
      <c r="C336" s="56" t="s">
        <v>206</v>
      </c>
      <c r="D336" s="56" t="s">
        <v>21</v>
      </c>
      <c r="E336" s="56" t="s">
        <v>212</v>
      </c>
      <c r="F336" s="57">
        <v>54950000</v>
      </c>
      <c r="G336" s="57">
        <v>54950000</v>
      </c>
      <c r="H336" s="57">
        <v>10904658</v>
      </c>
      <c r="I336" s="57">
        <v>0</v>
      </c>
      <c r="J336" s="57">
        <v>0</v>
      </c>
      <c r="K336" s="57">
        <v>0</v>
      </c>
      <c r="L336" s="26">
        <f t="shared" si="14"/>
        <v>0</v>
      </c>
      <c r="M336" s="26">
        <f t="shared" si="15"/>
        <v>10904658</v>
      </c>
      <c r="N336" s="26">
        <v>0</v>
      </c>
      <c r="O336" s="9"/>
    </row>
    <row r="337" spans="2:15" s="7" customFormat="1" ht="27.75" customHeight="1" x14ac:dyDescent="0.2">
      <c r="B337" s="56" t="s">
        <v>183</v>
      </c>
      <c r="C337" s="56" t="s">
        <v>206</v>
      </c>
      <c r="D337" s="56" t="s">
        <v>21</v>
      </c>
      <c r="E337" s="56" t="s">
        <v>1025</v>
      </c>
      <c r="F337" s="57">
        <v>56976129</v>
      </c>
      <c r="G337" s="57">
        <v>56976129</v>
      </c>
      <c r="H337" s="57">
        <v>0</v>
      </c>
      <c r="I337" s="57">
        <v>0</v>
      </c>
      <c r="J337" s="57">
        <v>0</v>
      </c>
      <c r="K337" s="57">
        <v>56976129</v>
      </c>
      <c r="L337" s="26">
        <f t="shared" ref="L337:L400" si="17">+I337+J337+K337</f>
        <v>56976129</v>
      </c>
      <c r="M337" s="26">
        <f t="shared" si="15"/>
        <v>56976129</v>
      </c>
      <c r="N337" s="26">
        <v>0</v>
      </c>
      <c r="O337" s="9"/>
    </row>
    <row r="338" spans="2:15" s="7" customFormat="1" ht="27.75" customHeight="1" x14ac:dyDescent="0.2">
      <c r="B338" s="56" t="s">
        <v>183</v>
      </c>
      <c r="C338" s="56" t="s">
        <v>237</v>
      </c>
      <c r="D338" s="56" t="s">
        <v>18</v>
      </c>
      <c r="E338" s="56" t="s">
        <v>238</v>
      </c>
      <c r="F338" s="57">
        <v>32000000</v>
      </c>
      <c r="G338" s="57">
        <v>32000000</v>
      </c>
      <c r="H338" s="57">
        <v>16000000</v>
      </c>
      <c r="I338" s="57">
        <v>0</v>
      </c>
      <c r="J338" s="57">
        <v>0</v>
      </c>
      <c r="K338" s="57">
        <v>0</v>
      </c>
      <c r="L338" s="26">
        <f t="shared" si="17"/>
        <v>0</v>
      </c>
      <c r="M338" s="26">
        <f t="shared" si="15"/>
        <v>16000000</v>
      </c>
      <c r="N338" s="26">
        <v>0</v>
      </c>
      <c r="O338" s="9"/>
    </row>
    <row r="339" spans="2:15" s="7" customFormat="1" ht="27.75" customHeight="1" x14ac:dyDescent="0.2">
      <c r="B339" s="56" t="s">
        <v>183</v>
      </c>
      <c r="C339" s="56" t="s">
        <v>237</v>
      </c>
      <c r="D339" s="56" t="s">
        <v>18</v>
      </c>
      <c r="E339" s="56" t="s">
        <v>1026</v>
      </c>
      <c r="F339" s="57">
        <v>48160008</v>
      </c>
      <c r="G339" s="57">
        <v>48160008</v>
      </c>
      <c r="H339" s="57">
        <v>0</v>
      </c>
      <c r="I339" s="57">
        <v>0</v>
      </c>
      <c r="J339" s="57">
        <v>0</v>
      </c>
      <c r="K339" s="57">
        <v>48160008</v>
      </c>
      <c r="L339" s="26">
        <f t="shared" si="17"/>
        <v>48160008</v>
      </c>
      <c r="M339" s="26">
        <f t="shared" si="15"/>
        <v>48160008</v>
      </c>
      <c r="N339" s="26">
        <v>0</v>
      </c>
      <c r="O339" s="9"/>
    </row>
    <row r="340" spans="2:15" s="7" customFormat="1" ht="27.75" customHeight="1" x14ac:dyDescent="0.2">
      <c r="B340" s="56" t="s">
        <v>183</v>
      </c>
      <c r="C340" s="56" t="s">
        <v>237</v>
      </c>
      <c r="D340" s="56" t="s">
        <v>37</v>
      </c>
      <c r="E340" s="56" t="s">
        <v>271</v>
      </c>
      <c r="F340" s="57">
        <v>30800770</v>
      </c>
      <c r="G340" s="57">
        <v>30800770</v>
      </c>
      <c r="H340" s="57">
        <v>27104678</v>
      </c>
      <c r="I340" s="57">
        <v>0</v>
      </c>
      <c r="J340" s="57">
        <v>0</v>
      </c>
      <c r="K340" s="57">
        <v>3696092</v>
      </c>
      <c r="L340" s="26">
        <f t="shared" si="17"/>
        <v>3696092</v>
      </c>
      <c r="M340" s="26">
        <f t="shared" si="15"/>
        <v>30800770</v>
      </c>
      <c r="N340" s="26">
        <v>0</v>
      </c>
      <c r="O340" s="9"/>
    </row>
    <row r="341" spans="2:15" s="7" customFormat="1" ht="27.75" customHeight="1" x14ac:dyDescent="0.2">
      <c r="B341" s="56" t="s">
        <v>183</v>
      </c>
      <c r="C341" s="56" t="s">
        <v>246</v>
      </c>
      <c r="D341" s="56" t="s">
        <v>18</v>
      </c>
      <c r="E341" s="56" t="s">
        <v>1027</v>
      </c>
      <c r="F341" s="57">
        <v>37000000</v>
      </c>
      <c r="G341" s="57">
        <v>37000000</v>
      </c>
      <c r="H341" s="57">
        <v>0</v>
      </c>
      <c r="I341" s="57">
        <v>0</v>
      </c>
      <c r="J341" s="57">
        <v>0</v>
      </c>
      <c r="K341" s="57">
        <v>37000000</v>
      </c>
      <c r="L341" s="26">
        <f t="shared" si="17"/>
        <v>37000000</v>
      </c>
      <c r="M341" s="26">
        <f t="shared" si="15"/>
        <v>37000000</v>
      </c>
      <c r="N341" s="26">
        <v>0</v>
      </c>
      <c r="O341" s="9"/>
    </row>
    <row r="342" spans="2:15" s="7" customFormat="1" ht="27.75" customHeight="1" x14ac:dyDescent="0.2">
      <c r="B342" s="56" t="s">
        <v>183</v>
      </c>
      <c r="C342" s="56" t="s">
        <v>246</v>
      </c>
      <c r="D342" s="56" t="s">
        <v>37</v>
      </c>
      <c r="E342" s="56" t="s">
        <v>1028</v>
      </c>
      <c r="F342" s="57">
        <v>54200000</v>
      </c>
      <c r="G342" s="57">
        <v>54200000</v>
      </c>
      <c r="H342" s="57">
        <v>0</v>
      </c>
      <c r="I342" s="57">
        <v>0</v>
      </c>
      <c r="J342" s="57">
        <v>0</v>
      </c>
      <c r="K342" s="57">
        <v>5420000</v>
      </c>
      <c r="L342" s="26">
        <f t="shared" si="17"/>
        <v>5420000</v>
      </c>
      <c r="M342" s="26">
        <f t="shared" si="15"/>
        <v>5420000</v>
      </c>
      <c r="N342" s="26">
        <v>0</v>
      </c>
      <c r="O342" s="9"/>
    </row>
    <row r="343" spans="2:15" s="7" customFormat="1" ht="27.75" customHeight="1" x14ac:dyDescent="0.2">
      <c r="B343" s="56" t="s">
        <v>183</v>
      </c>
      <c r="C343" s="56" t="s">
        <v>246</v>
      </c>
      <c r="D343" s="56" t="s">
        <v>37</v>
      </c>
      <c r="E343" s="56" t="s">
        <v>1029</v>
      </c>
      <c r="F343" s="57">
        <v>7900000</v>
      </c>
      <c r="G343" s="57">
        <v>7900000</v>
      </c>
      <c r="H343" s="57">
        <v>0</v>
      </c>
      <c r="I343" s="57">
        <v>0</v>
      </c>
      <c r="J343" s="57">
        <v>0</v>
      </c>
      <c r="K343" s="57">
        <v>700000</v>
      </c>
      <c r="L343" s="26">
        <f t="shared" si="17"/>
        <v>700000</v>
      </c>
      <c r="M343" s="26">
        <f t="shared" si="15"/>
        <v>700000</v>
      </c>
      <c r="N343" s="26">
        <v>0</v>
      </c>
      <c r="O343" s="9"/>
    </row>
    <row r="344" spans="2:15" s="7" customFormat="1" ht="27.75" customHeight="1" x14ac:dyDescent="0.2">
      <c r="B344" s="56" t="s">
        <v>183</v>
      </c>
      <c r="C344" s="56" t="s">
        <v>246</v>
      </c>
      <c r="D344" s="56" t="s">
        <v>37</v>
      </c>
      <c r="E344" s="56" t="s">
        <v>1030</v>
      </c>
      <c r="F344" s="57">
        <v>12794678</v>
      </c>
      <c r="G344" s="57">
        <v>12794678</v>
      </c>
      <c r="H344" s="57">
        <v>0</v>
      </c>
      <c r="I344" s="57">
        <v>0</v>
      </c>
      <c r="J344" s="57">
        <v>0</v>
      </c>
      <c r="K344" s="57">
        <v>7676807</v>
      </c>
      <c r="L344" s="26">
        <f t="shared" si="17"/>
        <v>7676807</v>
      </c>
      <c r="M344" s="26">
        <f t="shared" si="15"/>
        <v>7676807</v>
      </c>
      <c r="N344" s="26">
        <v>0</v>
      </c>
      <c r="O344" s="9"/>
    </row>
    <row r="345" spans="2:15" s="7" customFormat="1" ht="27.75" customHeight="1" x14ac:dyDescent="0.2">
      <c r="B345" s="56" t="s">
        <v>183</v>
      </c>
      <c r="C345" s="56" t="s">
        <v>246</v>
      </c>
      <c r="D345" s="56" t="s">
        <v>21</v>
      </c>
      <c r="E345" s="56" t="s">
        <v>1031</v>
      </c>
      <c r="F345" s="57">
        <v>130217446</v>
      </c>
      <c r="G345" s="57">
        <v>117195701</v>
      </c>
      <c r="H345" s="57">
        <v>0</v>
      </c>
      <c r="I345" s="57">
        <v>0</v>
      </c>
      <c r="J345" s="57">
        <v>0</v>
      </c>
      <c r="K345" s="57">
        <v>117195701</v>
      </c>
      <c r="L345" s="26">
        <f t="shared" si="17"/>
        <v>117195701</v>
      </c>
      <c r="M345" s="26">
        <f t="shared" si="15"/>
        <v>117195701</v>
      </c>
      <c r="N345" s="26">
        <v>13021745</v>
      </c>
      <c r="O345" s="9"/>
    </row>
    <row r="346" spans="2:15" s="7" customFormat="1" ht="27.75" customHeight="1" x14ac:dyDescent="0.2">
      <c r="B346" s="56" t="s">
        <v>183</v>
      </c>
      <c r="C346" s="56" t="s">
        <v>246</v>
      </c>
      <c r="D346" s="56" t="s">
        <v>21</v>
      </c>
      <c r="E346" s="56" t="s">
        <v>247</v>
      </c>
      <c r="F346" s="57">
        <v>116225833</v>
      </c>
      <c r="G346" s="57">
        <v>112776600</v>
      </c>
      <c r="H346" s="57">
        <v>99519347</v>
      </c>
      <c r="I346" s="57">
        <v>0</v>
      </c>
      <c r="J346" s="57">
        <v>0</v>
      </c>
      <c r="K346" s="57">
        <v>13257253</v>
      </c>
      <c r="L346" s="26">
        <f t="shared" si="17"/>
        <v>13257253</v>
      </c>
      <c r="M346" s="26">
        <f t="shared" si="15"/>
        <v>112776600</v>
      </c>
      <c r="N346" s="26">
        <v>3449233</v>
      </c>
      <c r="O346" s="9"/>
    </row>
    <row r="347" spans="2:15" s="7" customFormat="1" ht="27.75" customHeight="1" x14ac:dyDescent="0.2">
      <c r="B347" s="56" t="s">
        <v>183</v>
      </c>
      <c r="C347" s="56" t="s">
        <v>1032</v>
      </c>
      <c r="D347" s="56" t="s">
        <v>18</v>
      </c>
      <c r="E347" s="56" t="s">
        <v>1033</v>
      </c>
      <c r="F347" s="57">
        <v>40008000</v>
      </c>
      <c r="G347" s="57">
        <v>33253332</v>
      </c>
      <c r="H347" s="57">
        <v>0</v>
      </c>
      <c r="I347" s="57">
        <v>0</v>
      </c>
      <c r="J347" s="57">
        <v>0</v>
      </c>
      <c r="K347" s="57">
        <v>32006400</v>
      </c>
      <c r="L347" s="26">
        <f t="shared" si="17"/>
        <v>32006400</v>
      </c>
      <c r="M347" s="26">
        <f t="shared" si="15"/>
        <v>32006400</v>
      </c>
      <c r="N347" s="26">
        <v>8001600</v>
      </c>
      <c r="O347" s="9"/>
    </row>
    <row r="348" spans="2:15" s="7" customFormat="1" ht="27.75" customHeight="1" x14ac:dyDescent="0.2">
      <c r="B348" s="56" t="s">
        <v>183</v>
      </c>
      <c r="C348" s="56" t="s">
        <v>194</v>
      </c>
      <c r="D348" s="56" t="s">
        <v>18</v>
      </c>
      <c r="E348" s="56" t="s">
        <v>1034</v>
      </c>
      <c r="F348" s="57">
        <v>36000000</v>
      </c>
      <c r="G348" s="57">
        <v>36000000</v>
      </c>
      <c r="H348" s="57">
        <v>0</v>
      </c>
      <c r="I348" s="57">
        <v>0</v>
      </c>
      <c r="J348" s="57">
        <v>0</v>
      </c>
      <c r="K348" s="57">
        <v>36000000</v>
      </c>
      <c r="L348" s="26">
        <f t="shared" si="17"/>
        <v>36000000</v>
      </c>
      <c r="M348" s="26">
        <f t="shared" si="15"/>
        <v>36000000</v>
      </c>
      <c r="N348" s="26">
        <v>0</v>
      </c>
      <c r="O348" s="9"/>
    </row>
    <row r="349" spans="2:15" s="7" customFormat="1" ht="27.75" customHeight="1" x14ac:dyDescent="0.2">
      <c r="B349" s="56" t="s">
        <v>183</v>
      </c>
      <c r="C349" s="56" t="s">
        <v>194</v>
      </c>
      <c r="D349" s="56" t="s">
        <v>21</v>
      </c>
      <c r="E349" s="56" t="s">
        <v>1035</v>
      </c>
      <c r="F349" s="57">
        <v>57790328</v>
      </c>
      <c r="G349" s="57">
        <v>57790328</v>
      </c>
      <c r="H349" s="57">
        <v>0</v>
      </c>
      <c r="I349" s="57">
        <v>0</v>
      </c>
      <c r="J349" s="57">
        <v>0</v>
      </c>
      <c r="K349" s="57">
        <v>6332004</v>
      </c>
      <c r="L349" s="26">
        <f t="shared" si="17"/>
        <v>6332004</v>
      </c>
      <c r="M349" s="26">
        <f t="shared" si="15"/>
        <v>6332004</v>
      </c>
      <c r="N349" s="26">
        <v>195836</v>
      </c>
      <c r="O349" s="9"/>
    </row>
    <row r="350" spans="2:15" s="7" customFormat="1" ht="27.75" customHeight="1" x14ac:dyDescent="0.2">
      <c r="B350" s="56" t="s">
        <v>183</v>
      </c>
      <c r="C350" s="56" t="s">
        <v>194</v>
      </c>
      <c r="D350" s="56" t="s">
        <v>21</v>
      </c>
      <c r="E350" s="56" t="s">
        <v>245</v>
      </c>
      <c r="F350" s="57">
        <v>94797253</v>
      </c>
      <c r="G350" s="57">
        <v>94361050</v>
      </c>
      <c r="H350" s="57">
        <v>68254022</v>
      </c>
      <c r="I350" s="57">
        <v>0</v>
      </c>
      <c r="J350" s="57">
        <v>0</v>
      </c>
      <c r="K350" s="57">
        <v>0</v>
      </c>
      <c r="L350" s="26">
        <f t="shared" si="17"/>
        <v>0</v>
      </c>
      <c r="M350" s="26">
        <f t="shared" si="15"/>
        <v>68254022</v>
      </c>
      <c r="N350" s="26">
        <v>17063506</v>
      </c>
      <c r="O350" s="9"/>
    </row>
    <row r="351" spans="2:15" s="7" customFormat="1" ht="27.75" customHeight="1" x14ac:dyDescent="0.2">
      <c r="B351" s="56" t="s">
        <v>183</v>
      </c>
      <c r="C351" s="56" t="s">
        <v>194</v>
      </c>
      <c r="D351" s="56" t="s">
        <v>21</v>
      </c>
      <c r="E351" s="56" t="s">
        <v>195</v>
      </c>
      <c r="F351" s="57">
        <v>199989071</v>
      </c>
      <c r="G351" s="57">
        <v>199989071</v>
      </c>
      <c r="H351" s="57">
        <v>50344771</v>
      </c>
      <c r="I351" s="57">
        <v>0</v>
      </c>
      <c r="J351" s="57">
        <v>0</v>
      </c>
      <c r="K351" s="57">
        <v>0</v>
      </c>
      <c r="L351" s="26">
        <f t="shared" si="17"/>
        <v>0</v>
      </c>
      <c r="M351" s="26">
        <f t="shared" si="15"/>
        <v>50344771</v>
      </c>
      <c r="N351" s="26">
        <v>500</v>
      </c>
      <c r="O351" s="9"/>
    </row>
    <row r="352" spans="2:15" s="7" customFormat="1" ht="27.75" customHeight="1" x14ac:dyDescent="0.2">
      <c r="B352" s="56" t="s">
        <v>183</v>
      </c>
      <c r="C352" s="56" t="s">
        <v>194</v>
      </c>
      <c r="D352" s="56" t="s">
        <v>21</v>
      </c>
      <c r="E352" s="56" t="s">
        <v>200</v>
      </c>
      <c r="F352" s="57">
        <v>66934919</v>
      </c>
      <c r="G352" s="57">
        <v>62993488</v>
      </c>
      <c r="H352" s="57">
        <v>8557673</v>
      </c>
      <c r="I352" s="57">
        <v>0</v>
      </c>
      <c r="J352" s="57">
        <v>0</v>
      </c>
      <c r="K352" s="57">
        <v>0</v>
      </c>
      <c r="L352" s="26">
        <f t="shared" si="17"/>
        <v>0</v>
      </c>
      <c r="M352" s="26">
        <f t="shared" si="15"/>
        <v>8557673</v>
      </c>
      <c r="N352" s="26">
        <v>3941431</v>
      </c>
      <c r="O352" s="9"/>
    </row>
    <row r="353" spans="2:15" s="7" customFormat="1" ht="27.75" customHeight="1" x14ac:dyDescent="0.2">
      <c r="B353" s="56" t="s">
        <v>183</v>
      </c>
      <c r="C353" s="56" t="s">
        <v>194</v>
      </c>
      <c r="D353" s="56" t="s">
        <v>21</v>
      </c>
      <c r="E353" s="56" t="s">
        <v>1036</v>
      </c>
      <c r="F353" s="57">
        <v>32346283</v>
      </c>
      <c r="G353" s="57">
        <v>32346283</v>
      </c>
      <c r="H353" s="57">
        <v>0</v>
      </c>
      <c r="I353" s="57">
        <v>0</v>
      </c>
      <c r="J353" s="57">
        <v>0</v>
      </c>
      <c r="K353" s="57">
        <v>3369090</v>
      </c>
      <c r="L353" s="26">
        <f t="shared" si="17"/>
        <v>3369090</v>
      </c>
      <c r="M353" s="26">
        <f t="shared" si="15"/>
        <v>3369090</v>
      </c>
      <c r="N353" s="26">
        <v>104199</v>
      </c>
      <c r="O353" s="9"/>
    </row>
    <row r="354" spans="2:15" s="7" customFormat="1" ht="27.75" customHeight="1" x14ac:dyDescent="0.2">
      <c r="B354" s="56" t="s">
        <v>183</v>
      </c>
      <c r="C354" s="56" t="s">
        <v>194</v>
      </c>
      <c r="D354" s="56" t="s">
        <v>21</v>
      </c>
      <c r="E354" s="56" t="s">
        <v>1037</v>
      </c>
      <c r="F354" s="57">
        <v>54479628</v>
      </c>
      <c r="G354" s="57">
        <v>54432921</v>
      </c>
      <c r="H354" s="57">
        <v>0</v>
      </c>
      <c r="I354" s="57">
        <v>0</v>
      </c>
      <c r="J354" s="57">
        <v>0</v>
      </c>
      <c r="K354" s="57">
        <v>49031665</v>
      </c>
      <c r="L354" s="26">
        <f t="shared" si="17"/>
        <v>49031665</v>
      </c>
      <c r="M354" s="26">
        <f t="shared" si="15"/>
        <v>49031665</v>
      </c>
      <c r="N354" s="26">
        <v>5447963</v>
      </c>
      <c r="O354" s="9"/>
    </row>
    <row r="355" spans="2:15" s="7" customFormat="1" ht="27.75" customHeight="1" x14ac:dyDescent="0.2">
      <c r="B355" s="56" t="s">
        <v>183</v>
      </c>
      <c r="C355" s="56" t="s">
        <v>184</v>
      </c>
      <c r="D355" s="56" t="s">
        <v>18</v>
      </c>
      <c r="E355" s="56" t="s">
        <v>1038</v>
      </c>
      <c r="F355" s="57">
        <v>14400000</v>
      </c>
      <c r="G355" s="57">
        <v>14400000</v>
      </c>
      <c r="H355" s="57">
        <v>0</v>
      </c>
      <c r="I355" s="57">
        <v>0</v>
      </c>
      <c r="J355" s="57">
        <v>0</v>
      </c>
      <c r="K355" s="57">
        <v>2400000</v>
      </c>
      <c r="L355" s="26">
        <f t="shared" si="17"/>
        <v>2400000</v>
      </c>
      <c r="M355" s="26">
        <f t="shared" si="15"/>
        <v>2400000</v>
      </c>
      <c r="N355" s="26">
        <v>0</v>
      </c>
      <c r="O355" s="9"/>
    </row>
    <row r="356" spans="2:15" s="7" customFormat="1" ht="27.75" customHeight="1" x14ac:dyDescent="0.2">
      <c r="B356" s="56" t="s">
        <v>183</v>
      </c>
      <c r="C356" s="56" t="s">
        <v>184</v>
      </c>
      <c r="D356" s="56" t="s">
        <v>18</v>
      </c>
      <c r="E356" s="56" t="s">
        <v>185</v>
      </c>
      <c r="F356" s="57">
        <v>24000000</v>
      </c>
      <c r="G356" s="57">
        <v>23749500</v>
      </c>
      <c r="H356" s="57">
        <v>4800000</v>
      </c>
      <c r="I356" s="57">
        <v>0</v>
      </c>
      <c r="J356" s="57">
        <v>0</v>
      </c>
      <c r="K356" s="57">
        <v>0</v>
      </c>
      <c r="L356" s="26">
        <f t="shared" si="17"/>
        <v>0</v>
      </c>
      <c r="M356" s="26">
        <f t="shared" si="15"/>
        <v>4800000</v>
      </c>
      <c r="N356" s="26">
        <v>0</v>
      </c>
      <c r="O356" s="9"/>
    </row>
    <row r="357" spans="2:15" s="7" customFormat="1" ht="27.75" customHeight="1" x14ac:dyDescent="0.2">
      <c r="B357" s="56" t="s">
        <v>183</v>
      </c>
      <c r="C357" s="56" t="s">
        <v>184</v>
      </c>
      <c r="D357" s="56" t="s">
        <v>37</v>
      </c>
      <c r="E357" s="56" t="s">
        <v>1039</v>
      </c>
      <c r="F357" s="57">
        <v>22243000</v>
      </c>
      <c r="G357" s="57">
        <v>13345800</v>
      </c>
      <c r="H357" s="57">
        <v>0</v>
      </c>
      <c r="I357" s="57">
        <v>0</v>
      </c>
      <c r="J357" s="57">
        <v>0</v>
      </c>
      <c r="K357" s="57">
        <v>13345800</v>
      </c>
      <c r="L357" s="26">
        <f t="shared" si="17"/>
        <v>13345800</v>
      </c>
      <c r="M357" s="26">
        <f t="shared" si="15"/>
        <v>13345800</v>
      </c>
      <c r="N357" s="26">
        <v>8897200</v>
      </c>
      <c r="O357" s="9"/>
    </row>
    <row r="358" spans="2:15" s="7" customFormat="1" ht="27.75" customHeight="1" x14ac:dyDescent="0.2">
      <c r="B358" s="56" t="s">
        <v>183</v>
      </c>
      <c r="C358" s="56" t="s">
        <v>184</v>
      </c>
      <c r="D358" s="56" t="s">
        <v>21</v>
      </c>
      <c r="E358" s="56" t="s">
        <v>1040</v>
      </c>
      <c r="F358" s="57">
        <v>96150361</v>
      </c>
      <c r="G358" s="57">
        <v>76920289</v>
      </c>
      <c r="H358" s="57">
        <v>0</v>
      </c>
      <c r="I358" s="57">
        <v>0</v>
      </c>
      <c r="J358" s="57">
        <v>0</v>
      </c>
      <c r="K358" s="57">
        <v>76920289</v>
      </c>
      <c r="L358" s="26">
        <f t="shared" si="17"/>
        <v>76920289</v>
      </c>
      <c r="M358" s="26">
        <f t="shared" si="15"/>
        <v>76920289</v>
      </c>
      <c r="N358" s="26">
        <v>19230072</v>
      </c>
      <c r="O358" s="9"/>
    </row>
    <row r="359" spans="2:15" s="7" customFormat="1" ht="27.75" customHeight="1" x14ac:dyDescent="0.2">
      <c r="B359" s="56" t="s">
        <v>183</v>
      </c>
      <c r="C359" s="56" t="s">
        <v>184</v>
      </c>
      <c r="D359" s="56" t="s">
        <v>21</v>
      </c>
      <c r="E359" s="56" t="s">
        <v>738</v>
      </c>
      <c r="F359" s="57">
        <v>84862950</v>
      </c>
      <c r="G359" s="57">
        <v>84858900</v>
      </c>
      <c r="H359" s="57">
        <v>76372605</v>
      </c>
      <c r="I359" s="57">
        <v>0</v>
      </c>
      <c r="J359" s="57">
        <v>0</v>
      </c>
      <c r="K359" s="57">
        <v>0</v>
      </c>
      <c r="L359" s="26">
        <f t="shared" si="17"/>
        <v>0</v>
      </c>
      <c r="M359" s="26">
        <f t="shared" si="15"/>
        <v>76372605</v>
      </c>
      <c r="N359" s="26">
        <v>4050</v>
      </c>
      <c r="O359" s="9"/>
    </row>
    <row r="360" spans="2:15" s="7" customFormat="1" ht="27.75" customHeight="1" x14ac:dyDescent="0.2">
      <c r="B360" s="56" t="s">
        <v>183</v>
      </c>
      <c r="C360" s="56" t="s">
        <v>184</v>
      </c>
      <c r="D360" s="56" t="s">
        <v>21</v>
      </c>
      <c r="E360" s="56" t="s">
        <v>1041</v>
      </c>
      <c r="F360" s="57">
        <v>203860001</v>
      </c>
      <c r="G360" s="57">
        <v>203860001</v>
      </c>
      <c r="H360" s="57">
        <v>0</v>
      </c>
      <c r="I360" s="57">
        <v>0</v>
      </c>
      <c r="J360" s="57">
        <v>0</v>
      </c>
      <c r="K360" s="57">
        <v>203860001</v>
      </c>
      <c r="L360" s="26">
        <f t="shared" si="17"/>
        <v>203860001</v>
      </c>
      <c r="M360" s="26">
        <f t="shared" si="15"/>
        <v>203860001</v>
      </c>
      <c r="N360" s="26">
        <v>0</v>
      </c>
      <c r="O360" s="9"/>
    </row>
    <row r="361" spans="2:15" s="7" customFormat="1" ht="27.75" customHeight="1" x14ac:dyDescent="0.2">
      <c r="B361" s="56" t="s">
        <v>183</v>
      </c>
      <c r="C361" s="56" t="s">
        <v>184</v>
      </c>
      <c r="D361" s="56" t="s">
        <v>21</v>
      </c>
      <c r="E361" s="56" t="s">
        <v>196</v>
      </c>
      <c r="F361" s="57">
        <v>3000000</v>
      </c>
      <c r="G361" s="57">
        <v>3000000</v>
      </c>
      <c r="H361" s="57">
        <v>1800000</v>
      </c>
      <c r="I361" s="57">
        <v>0</v>
      </c>
      <c r="J361" s="57">
        <v>0</v>
      </c>
      <c r="K361" s="57">
        <v>0</v>
      </c>
      <c r="L361" s="26">
        <f t="shared" si="17"/>
        <v>0</v>
      </c>
      <c r="M361" s="26">
        <f t="shared" si="15"/>
        <v>1800000</v>
      </c>
      <c r="N361" s="26">
        <v>0</v>
      </c>
      <c r="O361" s="9"/>
    </row>
    <row r="362" spans="2:15" s="7" customFormat="1" ht="27.75" customHeight="1" x14ac:dyDescent="0.2">
      <c r="B362" s="56" t="s">
        <v>183</v>
      </c>
      <c r="C362" s="56" t="s">
        <v>201</v>
      </c>
      <c r="D362" s="56" t="s">
        <v>18</v>
      </c>
      <c r="E362" s="56" t="s">
        <v>202</v>
      </c>
      <c r="F362" s="57">
        <v>14400000</v>
      </c>
      <c r="G362" s="57">
        <v>14400000</v>
      </c>
      <c r="H362" s="57">
        <v>1200000</v>
      </c>
      <c r="I362" s="57">
        <v>0</v>
      </c>
      <c r="J362" s="57">
        <v>0</v>
      </c>
      <c r="K362" s="57">
        <v>0</v>
      </c>
      <c r="L362" s="26">
        <f t="shared" si="17"/>
        <v>0</v>
      </c>
      <c r="M362" s="26">
        <f t="shared" si="15"/>
        <v>1200000</v>
      </c>
      <c r="N362" s="26">
        <v>0</v>
      </c>
      <c r="O362" s="9"/>
    </row>
    <row r="363" spans="2:15" s="7" customFormat="1" ht="27.75" customHeight="1" x14ac:dyDescent="0.2">
      <c r="B363" s="56" t="s">
        <v>183</v>
      </c>
      <c r="C363" s="56" t="s">
        <v>201</v>
      </c>
      <c r="D363" s="56" t="s">
        <v>18</v>
      </c>
      <c r="E363" s="56" t="s">
        <v>1042</v>
      </c>
      <c r="F363" s="57">
        <v>19200000</v>
      </c>
      <c r="G363" s="57">
        <v>19200000</v>
      </c>
      <c r="H363" s="57">
        <v>0</v>
      </c>
      <c r="I363" s="57">
        <v>0</v>
      </c>
      <c r="J363" s="57">
        <v>0</v>
      </c>
      <c r="K363" s="57">
        <v>19200000</v>
      </c>
      <c r="L363" s="26">
        <f t="shared" si="17"/>
        <v>19200000</v>
      </c>
      <c r="M363" s="26">
        <f t="shared" si="15"/>
        <v>19200000</v>
      </c>
      <c r="N363" s="26">
        <v>0</v>
      </c>
      <c r="O363" s="9"/>
    </row>
    <row r="364" spans="2:15" s="7" customFormat="1" ht="27.75" customHeight="1" x14ac:dyDescent="0.2">
      <c r="B364" s="56" t="s">
        <v>183</v>
      </c>
      <c r="C364" s="56" t="s">
        <v>201</v>
      </c>
      <c r="D364" s="56" t="s">
        <v>37</v>
      </c>
      <c r="E364" s="56" t="s">
        <v>956</v>
      </c>
      <c r="F364" s="57">
        <v>24000000</v>
      </c>
      <c r="G364" s="57">
        <v>24000000</v>
      </c>
      <c r="H364" s="57">
        <v>0</v>
      </c>
      <c r="I364" s="57">
        <v>0</v>
      </c>
      <c r="J364" s="57">
        <v>0</v>
      </c>
      <c r="K364" s="57">
        <v>14400000</v>
      </c>
      <c r="L364" s="26">
        <f t="shared" si="17"/>
        <v>14400000</v>
      </c>
      <c r="M364" s="26">
        <f t="shared" si="15"/>
        <v>14400000</v>
      </c>
      <c r="N364" s="26">
        <v>0</v>
      </c>
      <c r="O364" s="9"/>
    </row>
    <row r="365" spans="2:15" s="7" customFormat="1" ht="27.75" customHeight="1" x14ac:dyDescent="0.2">
      <c r="B365" s="56" t="s">
        <v>183</v>
      </c>
      <c r="C365" s="56" t="s">
        <v>201</v>
      </c>
      <c r="D365" s="56" t="s">
        <v>37</v>
      </c>
      <c r="E365" s="56" t="s">
        <v>1043</v>
      </c>
      <c r="F365" s="57">
        <v>40500000</v>
      </c>
      <c r="G365" s="57">
        <v>32000000</v>
      </c>
      <c r="H365" s="57">
        <v>0</v>
      </c>
      <c r="I365" s="57">
        <v>0</v>
      </c>
      <c r="J365" s="57">
        <v>0</v>
      </c>
      <c r="K365" s="57">
        <v>6400000</v>
      </c>
      <c r="L365" s="26">
        <f t="shared" si="17"/>
        <v>6400000</v>
      </c>
      <c r="M365" s="26">
        <f t="shared" si="15"/>
        <v>6400000</v>
      </c>
      <c r="N365" s="26">
        <v>8500000</v>
      </c>
      <c r="O365" s="9"/>
    </row>
    <row r="366" spans="2:15" s="7" customFormat="1" ht="27.75" customHeight="1" x14ac:dyDescent="0.2">
      <c r="B366" s="56" t="s">
        <v>183</v>
      </c>
      <c r="C366" s="56" t="s">
        <v>201</v>
      </c>
      <c r="D366" s="56" t="s">
        <v>187</v>
      </c>
      <c r="E366" s="56" t="s">
        <v>1044</v>
      </c>
      <c r="F366" s="57">
        <v>2560000</v>
      </c>
      <c r="G366" s="57">
        <v>2560000</v>
      </c>
      <c r="H366" s="57">
        <v>0</v>
      </c>
      <c r="I366" s="57">
        <v>0</v>
      </c>
      <c r="J366" s="57">
        <v>0</v>
      </c>
      <c r="K366" s="57">
        <v>1280000</v>
      </c>
      <c r="L366" s="26">
        <f t="shared" si="17"/>
        <v>1280000</v>
      </c>
      <c r="M366" s="26">
        <f t="shared" si="15"/>
        <v>1280000</v>
      </c>
      <c r="N366" s="26">
        <v>0</v>
      </c>
      <c r="O366" s="9"/>
    </row>
    <row r="367" spans="2:15" s="7" customFormat="1" ht="27.75" customHeight="1" x14ac:dyDescent="0.2">
      <c r="B367" s="56" t="s">
        <v>183</v>
      </c>
      <c r="C367" s="56" t="s">
        <v>201</v>
      </c>
      <c r="D367" s="56" t="s">
        <v>21</v>
      </c>
      <c r="E367" s="56" t="s">
        <v>262</v>
      </c>
      <c r="F367" s="57">
        <v>72083655</v>
      </c>
      <c r="G367" s="57">
        <v>70506641</v>
      </c>
      <c r="H367" s="57">
        <v>28202656</v>
      </c>
      <c r="I367" s="57">
        <v>38073587</v>
      </c>
      <c r="J367" s="57">
        <v>0</v>
      </c>
      <c r="K367" s="57">
        <v>4103486</v>
      </c>
      <c r="L367" s="26">
        <f t="shared" si="17"/>
        <v>42177073</v>
      </c>
      <c r="M367" s="26">
        <f t="shared" si="15"/>
        <v>70379729</v>
      </c>
      <c r="N367" s="26">
        <v>1703926</v>
      </c>
      <c r="O367" s="9"/>
    </row>
    <row r="368" spans="2:15" s="7" customFormat="1" ht="27.75" customHeight="1" x14ac:dyDescent="0.2">
      <c r="B368" s="56" t="s">
        <v>183</v>
      </c>
      <c r="C368" s="56" t="s">
        <v>201</v>
      </c>
      <c r="D368" s="56" t="s">
        <v>21</v>
      </c>
      <c r="E368" s="56" t="s">
        <v>1045</v>
      </c>
      <c r="F368" s="57">
        <v>123350000</v>
      </c>
      <c r="G368" s="57">
        <v>123317491</v>
      </c>
      <c r="H368" s="57">
        <v>0</v>
      </c>
      <c r="I368" s="57">
        <v>0</v>
      </c>
      <c r="J368" s="57">
        <v>0</v>
      </c>
      <c r="K368" s="57">
        <v>8154223</v>
      </c>
      <c r="L368" s="26">
        <f t="shared" si="17"/>
        <v>8154223</v>
      </c>
      <c r="M368" s="26">
        <f t="shared" ref="M368:M431" si="18">+H368+L368</f>
        <v>8154223</v>
      </c>
      <c r="N368" s="26">
        <v>284702</v>
      </c>
      <c r="O368" s="9"/>
    </row>
    <row r="369" spans="2:15" s="7" customFormat="1" ht="27.75" customHeight="1" x14ac:dyDescent="0.2">
      <c r="B369" s="56" t="s">
        <v>183</v>
      </c>
      <c r="C369" s="56" t="s">
        <v>208</v>
      </c>
      <c r="D369" s="56" t="s">
        <v>18</v>
      </c>
      <c r="E369" s="56" t="s">
        <v>209</v>
      </c>
      <c r="F369" s="57">
        <v>40000000</v>
      </c>
      <c r="G369" s="57">
        <v>40000000</v>
      </c>
      <c r="H369" s="57">
        <v>9600000</v>
      </c>
      <c r="I369" s="57">
        <v>2400000</v>
      </c>
      <c r="J369" s="57">
        <v>0</v>
      </c>
      <c r="K369" s="57">
        <v>0</v>
      </c>
      <c r="L369" s="26">
        <f t="shared" si="17"/>
        <v>2400000</v>
      </c>
      <c r="M369" s="26">
        <f t="shared" si="18"/>
        <v>12000000</v>
      </c>
      <c r="N369" s="26">
        <v>0</v>
      </c>
      <c r="O369" s="9"/>
    </row>
    <row r="370" spans="2:15" s="7" customFormat="1" ht="27.75" customHeight="1" x14ac:dyDescent="0.2">
      <c r="B370" s="56" t="s">
        <v>183</v>
      </c>
      <c r="C370" s="56" t="s">
        <v>208</v>
      </c>
      <c r="D370" s="56" t="s">
        <v>37</v>
      </c>
      <c r="E370" s="56" t="s">
        <v>1046</v>
      </c>
      <c r="F370" s="57">
        <v>15000000</v>
      </c>
      <c r="G370" s="57">
        <v>15000000</v>
      </c>
      <c r="H370" s="57">
        <v>0</v>
      </c>
      <c r="I370" s="57">
        <v>0</v>
      </c>
      <c r="J370" s="57">
        <v>0</v>
      </c>
      <c r="K370" s="57">
        <v>15000000</v>
      </c>
      <c r="L370" s="26">
        <f t="shared" si="17"/>
        <v>15000000</v>
      </c>
      <c r="M370" s="26">
        <f t="shared" si="18"/>
        <v>15000000</v>
      </c>
      <c r="N370" s="26">
        <v>0</v>
      </c>
      <c r="O370" s="9"/>
    </row>
    <row r="371" spans="2:15" s="7" customFormat="1" ht="27.75" customHeight="1" x14ac:dyDescent="0.2">
      <c r="B371" s="56" t="s">
        <v>183</v>
      </c>
      <c r="C371" s="56" t="s">
        <v>208</v>
      </c>
      <c r="D371" s="56" t="s">
        <v>37</v>
      </c>
      <c r="E371" s="56" t="s">
        <v>1047</v>
      </c>
      <c r="F371" s="57">
        <v>13000000</v>
      </c>
      <c r="G371" s="57">
        <v>13000000</v>
      </c>
      <c r="H371" s="57">
        <v>0</v>
      </c>
      <c r="I371" s="57">
        <v>0</v>
      </c>
      <c r="J371" s="57">
        <v>0</v>
      </c>
      <c r="K371" s="57">
        <v>13000000</v>
      </c>
      <c r="L371" s="26">
        <f t="shared" si="17"/>
        <v>13000000</v>
      </c>
      <c r="M371" s="26">
        <f t="shared" si="18"/>
        <v>13000000</v>
      </c>
      <c r="N371" s="26">
        <v>0</v>
      </c>
      <c r="O371" s="9"/>
    </row>
    <row r="372" spans="2:15" s="7" customFormat="1" ht="27.75" customHeight="1" x14ac:dyDescent="0.2">
      <c r="B372" s="56" t="s">
        <v>183</v>
      </c>
      <c r="C372" s="56" t="s">
        <v>208</v>
      </c>
      <c r="D372" s="56" t="s">
        <v>37</v>
      </c>
      <c r="E372" s="56" t="s">
        <v>1048</v>
      </c>
      <c r="F372" s="57">
        <v>9000000</v>
      </c>
      <c r="G372" s="57">
        <v>9000000</v>
      </c>
      <c r="H372" s="57">
        <v>0</v>
      </c>
      <c r="I372" s="57">
        <v>0</v>
      </c>
      <c r="J372" s="57">
        <v>0</v>
      </c>
      <c r="K372" s="57">
        <v>9000000</v>
      </c>
      <c r="L372" s="26">
        <f t="shared" si="17"/>
        <v>9000000</v>
      </c>
      <c r="M372" s="26">
        <f t="shared" si="18"/>
        <v>9000000</v>
      </c>
      <c r="N372" s="26">
        <v>0</v>
      </c>
      <c r="O372" s="9"/>
    </row>
    <row r="373" spans="2:15" s="7" customFormat="1" ht="27.75" customHeight="1" x14ac:dyDescent="0.2">
      <c r="B373" s="56" t="s">
        <v>183</v>
      </c>
      <c r="C373" s="56" t="s">
        <v>208</v>
      </c>
      <c r="D373" s="56" t="s">
        <v>37</v>
      </c>
      <c r="E373" s="56" t="s">
        <v>1049</v>
      </c>
      <c r="F373" s="57">
        <v>12500000</v>
      </c>
      <c r="G373" s="57">
        <v>12500000</v>
      </c>
      <c r="H373" s="57">
        <v>0</v>
      </c>
      <c r="I373" s="57">
        <v>0</v>
      </c>
      <c r="J373" s="57">
        <v>0</v>
      </c>
      <c r="K373" s="57">
        <v>12500000</v>
      </c>
      <c r="L373" s="26">
        <f t="shared" si="17"/>
        <v>12500000</v>
      </c>
      <c r="M373" s="26">
        <f t="shared" si="18"/>
        <v>12500000</v>
      </c>
      <c r="N373" s="26">
        <v>0</v>
      </c>
      <c r="O373" s="9"/>
    </row>
    <row r="374" spans="2:15" s="7" customFormat="1" ht="27.75" customHeight="1" x14ac:dyDescent="0.2">
      <c r="B374" s="56" t="s">
        <v>183</v>
      </c>
      <c r="C374" s="56" t="s">
        <v>208</v>
      </c>
      <c r="D374" s="56" t="s">
        <v>37</v>
      </c>
      <c r="E374" s="56" t="s">
        <v>1050</v>
      </c>
      <c r="F374" s="57">
        <v>15000000</v>
      </c>
      <c r="G374" s="57">
        <v>15000000</v>
      </c>
      <c r="H374" s="57">
        <v>0</v>
      </c>
      <c r="I374" s="57">
        <v>0</v>
      </c>
      <c r="J374" s="57">
        <v>0</v>
      </c>
      <c r="K374" s="57">
        <v>15000000</v>
      </c>
      <c r="L374" s="26">
        <f t="shared" si="17"/>
        <v>15000000</v>
      </c>
      <c r="M374" s="26">
        <f t="shared" si="18"/>
        <v>15000000</v>
      </c>
      <c r="N374" s="26">
        <v>0</v>
      </c>
      <c r="O374" s="9"/>
    </row>
    <row r="375" spans="2:15" s="7" customFormat="1" ht="27.75" customHeight="1" x14ac:dyDescent="0.2">
      <c r="B375" s="56" t="s">
        <v>183</v>
      </c>
      <c r="C375" s="56" t="s">
        <v>208</v>
      </c>
      <c r="D375" s="56" t="s">
        <v>37</v>
      </c>
      <c r="E375" s="56" t="s">
        <v>1051</v>
      </c>
      <c r="F375" s="57">
        <v>8650001</v>
      </c>
      <c r="G375" s="57">
        <v>8650001</v>
      </c>
      <c r="H375" s="57">
        <v>0</v>
      </c>
      <c r="I375" s="57">
        <v>0</v>
      </c>
      <c r="J375" s="57">
        <v>0</v>
      </c>
      <c r="K375" s="57">
        <v>8650001</v>
      </c>
      <c r="L375" s="26">
        <f t="shared" si="17"/>
        <v>8650001</v>
      </c>
      <c r="M375" s="26">
        <f t="shared" si="18"/>
        <v>8650001</v>
      </c>
      <c r="N375" s="26">
        <v>0</v>
      </c>
      <c r="O375" s="9"/>
    </row>
    <row r="376" spans="2:15" s="7" customFormat="1" ht="27.75" customHeight="1" x14ac:dyDescent="0.2">
      <c r="B376" s="56" t="s">
        <v>183</v>
      </c>
      <c r="C376" s="56" t="s">
        <v>208</v>
      </c>
      <c r="D376" s="56" t="s">
        <v>37</v>
      </c>
      <c r="E376" s="56" t="s">
        <v>1052</v>
      </c>
      <c r="F376" s="57">
        <v>49000000</v>
      </c>
      <c r="G376" s="57">
        <v>49000000</v>
      </c>
      <c r="H376" s="57">
        <v>0</v>
      </c>
      <c r="I376" s="57">
        <v>0</v>
      </c>
      <c r="J376" s="57">
        <v>0</v>
      </c>
      <c r="K376" s="57">
        <v>4900000</v>
      </c>
      <c r="L376" s="26">
        <f t="shared" si="17"/>
        <v>4900000</v>
      </c>
      <c r="M376" s="26">
        <f t="shared" si="18"/>
        <v>4900000</v>
      </c>
      <c r="N376" s="26">
        <v>0</v>
      </c>
      <c r="O376" s="9"/>
    </row>
    <row r="377" spans="2:15" s="7" customFormat="1" ht="27.75" customHeight="1" x14ac:dyDescent="0.2">
      <c r="B377" s="56" t="s">
        <v>183</v>
      </c>
      <c r="C377" s="56" t="s">
        <v>208</v>
      </c>
      <c r="D377" s="56" t="s">
        <v>21</v>
      </c>
      <c r="E377" s="56" t="s">
        <v>1053</v>
      </c>
      <c r="F377" s="57">
        <v>204662828</v>
      </c>
      <c r="G377" s="57">
        <v>204279060</v>
      </c>
      <c r="H377" s="57">
        <v>0</v>
      </c>
      <c r="I377" s="57">
        <v>0</v>
      </c>
      <c r="J377" s="57">
        <v>0</v>
      </c>
      <c r="K377" s="57">
        <v>36883546</v>
      </c>
      <c r="L377" s="26">
        <f t="shared" si="17"/>
        <v>36883546</v>
      </c>
      <c r="M377" s="26">
        <f t="shared" si="18"/>
        <v>36883546</v>
      </c>
      <c r="N377" s="26">
        <v>15699125</v>
      </c>
      <c r="O377" s="9"/>
    </row>
    <row r="378" spans="2:15" s="7" customFormat="1" ht="27.75" customHeight="1" x14ac:dyDescent="0.2">
      <c r="B378" s="56" t="s">
        <v>183</v>
      </c>
      <c r="C378" s="56" t="s">
        <v>183</v>
      </c>
      <c r="D378" s="56" t="s">
        <v>18</v>
      </c>
      <c r="E378" s="56" t="s">
        <v>260</v>
      </c>
      <c r="F378" s="57">
        <v>20400000</v>
      </c>
      <c r="G378" s="57">
        <v>20400000</v>
      </c>
      <c r="H378" s="57">
        <v>20400000</v>
      </c>
      <c r="I378" s="57">
        <v>0</v>
      </c>
      <c r="J378" s="57">
        <v>0</v>
      </c>
      <c r="K378" s="57">
        <v>0</v>
      </c>
      <c r="L378" s="26">
        <f t="shared" si="17"/>
        <v>0</v>
      </c>
      <c r="M378" s="26">
        <f t="shared" si="18"/>
        <v>20400000</v>
      </c>
      <c r="N378" s="26">
        <v>0</v>
      </c>
      <c r="O378" s="9"/>
    </row>
    <row r="379" spans="2:15" s="7" customFormat="1" ht="27.75" customHeight="1" x14ac:dyDescent="0.2">
      <c r="B379" s="56" t="s">
        <v>183</v>
      </c>
      <c r="C379" s="56" t="s">
        <v>183</v>
      </c>
      <c r="D379" s="56" t="s">
        <v>18</v>
      </c>
      <c r="E379" s="56" t="s">
        <v>1054</v>
      </c>
      <c r="F379" s="57">
        <v>36000000</v>
      </c>
      <c r="G379" s="57">
        <v>36000000</v>
      </c>
      <c r="H379" s="57">
        <v>0</v>
      </c>
      <c r="I379" s="57">
        <v>0</v>
      </c>
      <c r="J379" s="57">
        <v>0</v>
      </c>
      <c r="K379" s="57">
        <v>36000000</v>
      </c>
      <c r="L379" s="26">
        <f t="shared" si="17"/>
        <v>36000000</v>
      </c>
      <c r="M379" s="26">
        <f t="shared" si="18"/>
        <v>36000000</v>
      </c>
      <c r="N379" s="26">
        <v>0</v>
      </c>
      <c r="O379" s="9"/>
    </row>
    <row r="380" spans="2:15" s="7" customFormat="1" ht="27.75" customHeight="1" x14ac:dyDescent="0.2">
      <c r="B380" s="56" t="s">
        <v>183</v>
      </c>
      <c r="C380" s="56" t="s">
        <v>183</v>
      </c>
      <c r="D380" s="56" t="s">
        <v>18</v>
      </c>
      <c r="E380" s="56" t="s">
        <v>185</v>
      </c>
      <c r="F380" s="57">
        <v>24000000</v>
      </c>
      <c r="G380" s="57">
        <v>24000000</v>
      </c>
      <c r="H380" s="57">
        <v>0</v>
      </c>
      <c r="I380" s="57">
        <v>0</v>
      </c>
      <c r="J380" s="57">
        <v>0</v>
      </c>
      <c r="K380" s="57">
        <v>6913315</v>
      </c>
      <c r="L380" s="26">
        <f t="shared" si="17"/>
        <v>6913315</v>
      </c>
      <c r="M380" s="26">
        <f t="shared" si="18"/>
        <v>6913315</v>
      </c>
      <c r="N380" s="26">
        <v>1</v>
      </c>
      <c r="O380" s="9"/>
    </row>
    <row r="381" spans="2:15" s="7" customFormat="1" ht="27.75" customHeight="1" x14ac:dyDescent="0.2">
      <c r="B381" s="56" t="s">
        <v>183</v>
      </c>
      <c r="C381" s="56" t="s">
        <v>183</v>
      </c>
      <c r="D381" s="56" t="s">
        <v>18</v>
      </c>
      <c r="E381" s="56" t="s">
        <v>1055</v>
      </c>
      <c r="F381" s="57">
        <v>54000000</v>
      </c>
      <c r="G381" s="57">
        <v>26400000</v>
      </c>
      <c r="H381" s="57">
        <v>0</v>
      </c>
      <c r="I381" s="57">
        <v>16000000</v>
      </c>
      <c r="J381" s="57">
        <v>0</v>
      </c>
      <c r="K381" s="57">
        <v>10300000</v>
      </c>
      <c r="L381" s="26">
        <f t="shared" si="17"/>
        <v>26300000</v>
      </c>
      <c r="M381" s="26">
        <f t="shared" si="18"/>
        <v>26300000</v>
      </c>
      <c r="N381" s="26">
        <v>27700000</v>
      </c>
      <c r="O381" s="9"/>
    </row>
    <row r="382" spans="2:15" s="7" customFormat="1" ht="27.75" customHeight="1" x14ac:dyDescent="0.2">
      <c r="B382" s="56" t="s">
        <v>183</v>
      </c>
      <c r="C382" s="56" t="s">
        <v>183</v>
      </c>
      <c r="D382" s="56" t="s">
        <v>18</v>
      </c>
      <c r="E382" s="56" t="s">
        <v>220</v>
      </c>
      <c r="F382" s="57">
        <v>34200000</v>
      </c>
      <c r="G382" s="57">
        <v>34200000</v>
      </c>
      <c r="H382" s="57">
        <v>6840000</v>
      </c>
      <c r="I382" s="57">
        <v>0</v>
      </c>
      <c r="J382" s="57">
        <v>0</v>
      </c>
      <c r="K382" s="57">
        <v>0</v>
      </c>
      <c r="L382" s="26">
        <f t="shared" si="17"/>
        <v>0</v>
      </c>
      <c r="M382" s="26">
        <f t="shared" si="18"/>
        <v>6840000</v>
      </c>
      <c r="N382" s="26">
        <v>0</v>
      </c>
      <c r="O382" s="9"/>
    </row>
    <row r="383" spans="2:15" s="7" customFormat="1" ht="27.75" customHeight="1" x14ac:dyDescent="0.2">
      <c r="B383" s="56" t="s">
        <v>183</v>
      </c>
      <c r="C383" s="56" t="s">
        <v>183</v>
      </c>
      <c r="D383" s="56" t="s">
        <v>37</v>
      </c>
      <c r="E383" s="56" t="s">
        <v>1056</v>
      </c>
      <c r="F383" s="57">
        <v>47770000</v>
      </c>
      <c r="G383" s="57">
        <v>47770000</v>
      </c>
      <c r="H383" s="57">
        <v>0</v>
      </c>
      <c r="I383" s="57">
        <v>0</v>
      </c>
      <c r="J383" s="57">
        <v>0</v>
      </c>
      <c r="K383" s="57">
        <v>4777000</v>
      </c>
      <c r="L383" s="26">
        <f t="shared" si="17"/>
        <v>4777000</v>
      </c>
      <c r="M383" s="26">
        <f t="shared" si="18"/>
        <v>4777000</v>
      </c>
      <c r="N383" s="26">
        <v>0</v>
      </c>
      <c r="O383" s="9"/>
    </row>
    <row r="384" spans="2:15" s="7" customFormat="1" ht="27.75" customHeight="1" x14ac:dyDescent="0.2">
      <c r="B384" s="56" t="s">
        <v>183</v>
      </c>
      <c r="C384" s="56" t="s">
        <v>183</v>
      </c>
      <c r="D384" s="56" t="s">
        <v>37</v>
      </c>
      <c r="E384" s="56" t="s">
        <v>1057</v>
      </c>
      <c r="F384" s="57">
        <v>10655000</v>
      </c>
      <c r="G384" s="57">
        <v>14510000</v>
      </c>
      <c r="H384" s="57">
        <v>0</v>
      </c>
      <c r="I384" s="57">
        <v>1278600</v>
      </c>
      <c r="J384" s="57">
        <v>0</v>
      </c>
      <c r="K384" s="57">
        <v>0</v>
      </c>
      <c r="L384" s="26">
        <f t="shared" si="17"/>
        <v>1278600</v>
      </c>
      <c r="M384" s="26">
        <f t="shared" si="18"/>
        <v>1278600</v>
      </c>
      <c r="N384" s="26">
        <v>0</v>
      </c>
      <c r="O384" s="9"/>
    </row>
    <row r="385" spans="2:15" s="7" customFormat="1" ht="27.75" customHeight="1" x14ac:dyDescent="0.2">
      <c r="B385" s="56" t="s">
        <v>183</v>
      </c>
      <c r="C385" s="56" t="s">
        <v>183</v>
      </c>
      <c r="D385" s="56" t="s">
        <v>21</v>
      </c>
      <c r="E385" s="56" t="s">
        <v>234</v>
      </c>
      <c r="F385" s="57">
        <v>8812668</v>
      </c>
      <c r="G385" s="57">
        <v>8807847</v>
      </c>
      <c r="H385" s="57">
        <v>7926580</v>
      </c>
      <c r="I385" s="57">
        <v>0</v>
      </c>
      <c r="J385" s="57">
        <v>0</v>
      </c>
      <c r="K385" s="57">
        <v>0</v>
      </c>
      <c r="L385" s="26">
        <f t="shared" si="17"/>
        <v>0</v>
      </c>
      <c r="M385" s="26">
        <f t="shared" si="18"/>
        <v>7926580</v>
      </c>
      <c r="N385" s="26">
        <v>4821</v>
      </c>
      <c r="O385" s="9"/>
    </row>
    <row r="386" spans="2:15" s="7" customFormat="1" ht="27.75" customHeight="1" x14ac:dyDescent="0.2">
      <c r="B386" s="56" t="s">
        <v>183</v>
      </c>
      <c r="C386" s="56" t="s">
        <v>183</v>
      </c>
      <c r="D386" s="56" t="s">
        <v>21</v>
      </c>
      <c r="E386" s="56" t="s">
        <v>1058</v>
      </c>
      <c r="F386" s="57">
        <v>200012341</v>
      </c>
      <c r="G386" s="57">
        <v>180011107</v>
      </c>
      <c r="H386" s="57">
        <v>0</v>
      </c>
      <c r="I386" s="57">
        <v>0</v>
      </c>
      <c r="J386" s="57">
        <v>0</v>
      </c>
      <c r="K386" s="57">
        <v>180011107</v>
      </c>
      <c r="L386" s="26">
        <f t="shared" si="17"/>
        <v>180011107</v>
      </c>
      <c r="M386" s="26">
        <f t="shared" si="18"/>
        <v>180011107</v>
      </c>
      <c r="N386" s="26">
        <v>20001234</v>
      </c>
      <c r="O386" s="9"/>
    </row>
    <row r="387" spans="2:15" s="7" customFormat="1" ht="27.75" customHeight="1" x14ac:dyDescent="0.2">
      <c r="B387" s="56" t="s">
        <v>183</v>
      </c>
      <c r="C387" s="56" t="s">
        <v>183</v>
      </c>
      <c r="D387" s="56" t="s">
        <v>21</v>
      </c>
      <c r="E387" s="56" t="s">
        <v>235</v>
      </c>
      <c r="F387" s="57">
        <v>96030878</v>
      </c>
      <c r="G387" s="57">
        <v>93925542</v>
      </c>
      <c r="H387" s="57">
        <v>84322504</v>
      </c>
      <c r="I387" s="57">
        <v>0</v>
      </c>
      <c r="J387" s="57">
        <v>0</v>
      </c>
      <c r="K387" s="57">
        <v>0</v>
      </c>
      <c r="L387" s="26">
        <f t="shared" si="17"/>
        <v>0</v>
      </c>
      <c r="M387" s="26">
        <f t="shared" si="18"/>
        <v>84322504</v>
      </c>
      <c r="N387" s="26">
        <v>2105336</v>
      </c>
      <c r="O387" s="9"/>
    </row>
    <row r="388" spans="2:15" s="7" customFormat="1" ht="27.75" customHeight="1" x14ac:dyDescent="0.2">
      <c r="B388" s="56" t="s">
        <v>183</v>
      </c>
      <c r="C388" s="56" t="s">
        <v>183</v>
      </c>
      <c r="D388" s="56" t="s">
        <v>21</v>
      </c>
      <c r="E388" s="56" t="s">
        <v>205</v>
      </c>
      <c r="F388" s="57">
        <v>60110470</v>
      </c>
      <c r="G388" s="57">
        <v>60110470</v>
      </c>
      <c r="H388" s="57">
        <v>7213255</v>
      </c>
      <c r="I388" s="57">
        <v>0</v>
      </c>
      <c r="J388" s="57">
        <v>0</v>
      </c>
      <c r="K388" s="57">
        <v>0</v>
      </c>
      <c r="L388" s="26">
        <f t="shared" si="17"/>
        <v>0</v>
      </c>
      <c r="M388" s="26">
        <f t="shared" si="18"/>
        <v>7213255</v>
      </c>
      <c r="N388" s="26">
        <v>1</v>
      </c>
      <c r="O388" s="9"/>
    </row>
    <row r="389" spans="2:15" s="7" customFormat="1" ht="27.75" customHeight="1" x14ac:dyDescent="0.2">
      <c r="B389" s="56" t="s">
        <v>183</v>
      </c>
      <c r="C389" s="56" t="s">
        <v>1059</v>
      </c>
      <c r="D389" s="56" t="s">
        <v>18</v>
      </c>
      <c r="E389" s="56" t="s">
        <v>1060</v>
      </c>
      <c r="F389" s="57">
        <v>36000000</v>
      </c>
      <c r="G389" s="57">
        <v>36000000</v>
      </c>
      <c r="H389" s="57">
        <v>0</v>
      </c>
      <c r="I389" s="57">
        <v>18000000</v>
      </c>
      <c r="J389" s="57">
        <v>0</v>
      </c>
      <c r="K389" s="57">
        <v>0</v>
      </c>
      <c r="L389" s="26">
        <f t="shared" si="17"/>
        <v>18000000</v>
      </c>
      <c r="M389" s="26">
        <f t="shared" si="18"/>
        <v>18000000</v>
      </c>
      <c r="N389" s="26">
        <v>18000000</v>
      </c>
      <c r="O389" s="9"/>
    </row>
    <row r="390" spans="2:15" s="7" customFormat="1" ht="27.75" customHeight="1" x14ac:dyDescent="0.2">
      <c r="B390" s="56" t="s">
        <v>183</v>
      </c>
      <c r="C390" s="56" t="s">
        <v>1059</v>
      </c>
      <c r="D390" s="56" t="s">
        <v>43</v>
      </c>
      <c r="E390" s="56" t="s">
        <v>1061</v>
      </c>
      <c r="F390" s="57">
        <v>24990000</v>
      </c>
      <c r="G390" s="57">
        <v>24990000</v>
      </c>
      <c r="H390" s="57">
        <v>0</v>
      </c>
      <c r="I390" s="57">
        <v>0</v>
      </c>
      <c r="J390" s="57">
        <v>0</v>
      </c>
      <c r="K390" s="57">
        <v>1998000</v>
      </c>
      <c r="L390" s="26">
        <f t="shared" si="17"/>
        <v>1998000</v>
      </c>
      <c r="M390" s="26">
        <f t="shared" si="18"/>
        <v>1998000</v>
      </c>
      <c r="N390" s="26">
        <v>0</v>
      </c>
      <c r="O390" s="9"/>
    </row>
    <row r="391" spans="2:15" s="7" customFormat="1" ht="27.75" customHeight="1" x14ac:dyDescent="0.2">
      <c r="B391" s="56" t="s">
        <v>183</v>
      </c>
      <c r="C391" s="56" t="s">
        <v>1059</v>
      </c>
      <c r="D391" s="56" t="s">
        <v>43</v>
      </c>
      <c r="E391" s="56" t="s">
        <v>1062</v>
      </c>
      <c r="F391" s="57">
        <v>22000000</v>
      </c>
      <c r="G391" s="57">
        <v>22000000</v>
      </c>
      <c r="H391" s="57">
        <v>0</v>
      </c>
      <c r="I391" s="57">
        <v>0</v>
      </c>
      <c r="J391" s="57">
        <v>0</v>
      </c>
      <c r="K391" s="57">
        <v>11000000</v>
      </c>
      <c r="L391" s="26">
        <f t="shared" si="17"/>
        <v>11000000</v>
      </c>
      <c r="M391" s="26">
        <f t="shared" si="18"/>
        <v>11000000</v>
      </c>
      <c r="N391" s="26">
        <v>0</v>
      </c>
      <c r="O391" s="9"/>
    </row>
    <row r="392" spans="2:15" s="7" customFormat="1" ht="27.75" customHeight="1" x14ac:dyDescent="0.2">
      <c r="B392" s="56" t="s">
        <v>183</v>
      </c>
      <c r="C392" s="56" t="s">
        <v>1059</v>
      </c>
      <c r="D392" s="56" t="s">
        <v>37</v>
      </c>
      <c r="E392" s="56" t="s">
        <v>1063</v>
      </c>
      <c r="F392" s="57">
        <v>35100000</v>
      </c>
      <c r="G392" s="57">
        <v>24964000</v>
      </c>
      <c r="H392" s="57">
        <v>0</v>
      </c>
      <c r="I392" s="57">
        <v>0</v>
      </c>
      <c r="J392" s="57">
        <v>0</v>
      </c>
      <c r="K392" s="57">
        <v>2496400</v>
      </c>
      <c r="L392" s="26">
        <f t="shared" si="17"/>
        <v>2496400</v>
      </c>
      <c r="M392" s="26">
        <f t="shared" si="18"/>
        <v>2496400</v>
      </c>
      <c r="N392" s="26">
        <v>10136000</v>
      </c>
      <c r="O392" s="9"/>
    </row>
    <row r="393" spans="2:15" s="7" customFormat="1" ht="27.75" customHeight="1" x14ac:dyDescent="0.2">
      <c r="B393" s="56" t="s">
        <v>183</v>
      </c>
      <c r="C393" s="56" t="s">
        <v>1059</v>
      </c>
      <c r="D393" s="56" t="s">
        <v>37</v>
      </c>
      <c r="E393" s="56" t="s">
        <v>1064</v>
      </c>
      <c r="F393" s="57">
        <v>14200000</v>
      </c>
      <c r="G393" s="57">
        <v>14200000</v>
      </c>
      <c r="H393" s="57">
        <v>0</v>
      </c>
      <c r="I393" s="57">
        <v>0</v>
      </c>
      <c r="J393" s="57">
        <v>0</v>
      </c>
      <c r="K393" s="57">
        <v>2840000</v>
      </c>
      <c r="L393" s="26">
        <f t="shared" si="17"/>
        <v>2840000</v>
      </c>
      <c r="M393" s="26">
        <f t="shared" si="18"/>
        <v>2840000</v>
      </c>
      <c r="N393" s="26">
        <v>0</v>
      </c>
      <c r="O393" s="9"/>
    </row>
    <row r="394" spans="2:15" s="7" customFormat="1" ht="27.75" customHeight="1" x14ac:dyDescent="0.2">
      <c r="B394" s="56" t="s">
        <v>183</v>
      </c>
      <c r="C394" s="56" t="s">
        <v>1059</v>
      </c>
      <c r="D394" s="56" t="s">
        <v>37</v>
      </c>
      <c r="E394" s="56" t="s">
        <v>1065</v>
      </c>
      <c r="F394" s="57">
        <v>11600000</v>
      </c>
      <c r="G394" s="57">
        <v>11600000</v>
      </c>
      <c r="H394" s="57">
        <v>0</v>
      </c>
      <c r="I394" s="57">
        <v>0</v>
      </c>
      <c r="J394" s="57">
        <v>0</v>
      </c>
      <c r="K394" s="57">
        <v>2151200</v>
      </c>
      <c r="L394" s="26">
        <f t="shared" si="17"/>
        <v>2151200</v>
      </c>
      <c r="M394" s="26">
        <f t="shared" si="18"/>
        <v>2151200</v>
      </c>
      <c r="N394" s="26">
        <v>0</v>
      </c>
      <c r="O394" s="9"/>
    </row>
    <row r="395" spans="2:15" s="7" customFormat="1" ht="27.75" customHeight="1" x14ac:dyDescent="0.2">
      <c r="B395" s="56" t="s">
        <v>183</v>
      </c>
      <c r="C395" s="56" t="s">
        <v>1059</v>
      </c>
      <c r="D395" s="56" t="s">
        <v>21</v>
      </c>
      <c r="E395" s="56" t="s">
        <v>1066</v>
      </c>
      <c r="F395" s="57">
        <v>199878380</v>
      </c>
      <c r="G395" s="57">
        <v>199878380</v>
      </c>
      <c r="H395" s="57">
        <v>0</v>
      </c>
      <c r="I395" s="57">
        <v>0</v>
      </c>
      <c r="J395" s="57">
        <v>0</v>
      </c>
      <c r="K395" s="57">
        <v>199878380</v>
      </c>
      <c r="L395" s="26">
        <f t="shared" si="17"/>
        <v>199878380</v>
      </c>
      <c r="M395" s="26">
        <f t="shared" si="18"/>
        <v>199878380</v>
      </c>
      <c r="N395" s="26">
        <v>0</v>
      </c>
      <c r="O395" s="9"/>
    </row>
    <row r="396" spans="2:15" s="7" customFormat="1" ht="27.75" customHeight="1" x14ac:dyDescent="0.2">
      <c r="B396" s="56" t="s">
        <v>183</v>
      </c>
      <c r="C396" s="56" t="s">
        <v>1067</v>
      </c>
      <c r="D396" s="56" t="s">
        <v>18</v>
      </c>
      <c r="E396" s="56" t="s">
        <v>1068</v>
      </c>
      <c r="F396" s="57">
        <v>39999996</v>
      </c>
      <c r="G396" s="57">
        <v>39999996</v>
      </c>
      <c r="H396" s="57">
        <v>0</v>
      </c>
      <c r="I396" s="57">
        <v>0</v>
      </c>
      <c r="J396" s="57">
        <v>0</v>
      </c>
      <c r="K396" s="57">
        <v>39999996</v>
      </c>
      <c r="L396" s="26">
        <f t="shared" si="17"/>
        <v>39999996</v>
      </c>
      <c r="M396" s="26">
        <f t="shared" si="18"/>
        <v>39999996</v>
      </c>
      <c r="N396" s="26">
        <v>0</v>
      </c>
      <c r="O396" s="9"/>
    </row>
    <row r="397" spans="2:15" s="7" customFormat="1" ht="27.75" customHeight="1" x14ac:dyDescent="0.2">
      <c r="B397" s="56" t="s">
        <v>183</v>
      </c>
      <c r="C397" s="56" t="s">
        <v>1067</v>
      </c>
      <c r="D397" s="56" t="s">
        <v>18</v>
      </c>
      <c r="E397" s="56" t="s">
        <v>1069</v>
      </c>
      <c r="F397" s="57">
        <v>16111110</v>
      </c>
      <c r="G397" s="57">
        <v>16111110</v>
      </c>
      <c r="H397" s="57">
        <v>0</v>
      </c>
      <c r="I397" s="57">
        <v>0</v>
      </c>
      <c r="J397" s="57">
        <v>0</v>
      </c>
      <c r="K397" s="57">
        <v>8055555</v>
      </c>
      <c r="L397" s="26">
        <f t="shared" si="17"/>
        <v>8055555</v>
      </c>
      <c r="M397" s="26">
        <f t="shared" si="18"/>
        <v>8055555</v>
      </c>
      <c r="N397" s="26">
        <v>0</v>
      </c>
      <c r="O397" s="9"/>
    </row>
    <row r="398" spans="2:15" s="7" customFormat="1" ht="27.75" customHeight="1" x14ac:dyDescent="0.2">
      <c r="B398" s="56" t="s">
        <v>183</v>
      </c>
      <c r="C398" s="56" t="s">
        <v>1067</v>
      </c>
      <c r="D398" s="56" t="s">
        <v>37</v>
      </c>
      <c r="E398" s="56" t="s">
        <v>1070</v>
      </c>
      <c r="F398" s="57">
        <v>21570000</v>
      </c>
      <c r="G398" s="57">
        <v>21570000</v>
      </c>
      <c r="H398" s="57">
        <v>0</v>
      </c>
      <c r="I398" s="57">
        <v>0</v>
      </c>
      <c r="J398" s="57">
        <v>0</v>
      </c>
      <c r="K398" s="57">
        <v>2588400</v>
      </c>
      <c r="L398" s="26">
        <f t="shared" si="17"/>
        <v>2588400</v>
      </c>
      <c r="M398" s="26">
        <f t="shared" si="18"/>
        <v>2588400</v>
      </c>
      <c r="N398" s="26">
        <v>0</v>
      </c>
      <c r="O398" s="9"/>
    </row>
    <row r="399" spans="2:15" s="7" customFormat="1" ht="27.75" customHeight="1" x14ac:dyDescent="0.2">
      <c r="B399" s="56" t="s">
        <v>183</v>
      </c>
      <c r="C399" s="56" t="s">
        <v>1067</v>
      </c>
      <c r="D399" s="56" t="s">
        <v>21</v>
      </c>
      <c r="E399" s="56" t="s">
        <v>1071</v>
      </c>
      <c r="F399" s="57">
        <v>20178305</v>
      </c>
      <c r="G399" s="57">
        <v>20050832</v>
      </c>
      <c r="H399" s="57">
        <v>0</v>
      </c>
      <c r="I399" s="57">
        <v>3908188</v>
      </c>
      <c r="J399" s="57">
        <v>0</v>
      </c>
      <c r="K399" s="57">
        <v>0</v>
      </c>
      <c r="L399" s="26">
        <f t="shared" si="17"/>
        <v>3908188</v>
      </c>
      <c r="M399" s="26">
        <f t="shared" si="18"/>
        <v>3908188</v>
      </c>
      <c r="N399" s="26">
        <v>127473</v>
      </c>
      <c r="O399" s="9"/>
    </row>
    <row r="400" spans="2:15" s="7" customFormat="1" ht="27.75" customHeight="1" x14ac:dyDescent="0.2">
      <c r="B400" s="56" t="s">
        <v>183</v>
      </c>
      <c r="C400" s="56" t="s">
        <v>213</v>
      </c>
      <c r="D400" s="56" t="s">
        <v>231</v>
      </c>
      <c r="E400" s="56" t="s">
        <v>232</v>
      </c>
      <c r="F400" s="57">
        <v>14400000</v>
      </c>
      <c r="G400" s="57">
        <v>14400000</v>
      </c>
      <c r="H400" s="57">
        <v>6720000</v>
      </c>
      <c r="I400" s="57">
        <v>0</v>
      </c>
      <c r="J400" s="57">
        <v>0</v>
      </c>
      <c r="K400" s="57">
        <v>1680000</v>
      </c>
      <c r="L400" s="26">
        <f t="shared" si="17"/>
        <v>1680000</v>
      </c>
      <c r="M400" s="26">
        <f t="shared" si="18"/>
        <v>8400000</v>
      </c>
      <c r="N400" s="26">
        <v>0</v>
      </c>
      <c r="O400" s="9"/>
    </row>
    <row r="401" spans="2:15" s="7" customFormat="1" ht="27.75" customHeight="1" x14ac:dyDescent="0.2">
      <c r="B401" s="56" t="s">
        <v>183</v>
      </c>
      <c r="C401" s="56" t="s">
        <v>213</v>
      </c>
      <c r="D401" s="56" t="s">
        <v>18</v>
      </c>
      <c r="E401" s="56" t="s">
        <v>1072</v>
      </c>
      <c r="F401" s="57">
        <v>36000000</v>
      </c>
      <c r="G401" s="57">
        <v>36000000</v>
      </c>
      <c r="H401" s="57">
        <v>0</v>
      </c>
      <c r="I401" s="57">
        <v>0</v>
      </c>
      <c r="J401" s="57">
        <v>0</v>
      </c>
      <c r="K401" s="57">
        <v>28800000</v>
      </c>
      <c r="L401" s="26">
        <f t="shared" ref="L401:L464" si="19">+I401+J401+K401</f>
        <v>28800000</v>
      </c>
      <c r="M401" s="26">
        <f t="shared" si="18"/>
        <v>28800000</v>
      </c>
      <c r="N401" s="26">
        <v>7200000</v>
      </c>
      <c r="O401" s="9"/>
    </row>
    <row r="402" spans="2:15" s="7" customFormat="1" ht="27.75" customHeight="1" x14ac:dyDescent="0.2">
      <c r="B402" s="56" t="s">
        <v>183</v>
      </c>
      <c r="C402" s="56" t="s">
        <v>213</v>
      </c>
      <c r="D402" s="56" t="s">
        <v>18</v>
      </c>
      <c r="E402" s="56" t="s">
        <v>261</v>
      </c>
      <c r="F402" s="57">
        <v>18960000</v>
      </c>
      <c r="G402" s="57">
        <v>18960000</v>
      </c>
      <c r="H402" s="57">
        <v>15800000</v>
      </c>
      <c r="I402" s="57">
        <v>0</v>
      </c>
      <c r="J402" s="57">
        <v>0</v>
      </c>
      <c r="K402" s="57">
        <v>3160000</v>
      </c>
      <c r="L402" s="26">
        <f t="shared" si="19"/>
        <v>3160000</v>
      </c>
      <c r="M402" s="26">
        <f t="shared" si="18"/>
        <v>18960000</v>
      </c>
      <c r="N402" s="26">
        <v>0</v>
      </c>
      <c r="O402" s="9"/>
    </row>
    <row r="403" spans="2:15" s="7" customFormat="1" ht="27.75" customHeight="1" x14ac:dyDescent="0.2">
      <c r="B403" s="56" t="s">
        <v>183</v>
      </c>
      <c r="C403" s="56" t="s">
        <v>213</v>
      </c>
      <c r="D403" s="56" t="s">
        <v>18</v>
      </c>
      <c r="E403" s="56" t="s">
        <v>229</v>
      </c>
      <c r="F403" s="57">
        <v>26400000</v>
      </c>
      <c r="G403" s="57">
        <v>33000000</v>
      </c>
      <c r="H403" s="57">
        <v>7920000</v>
      </c>
      <c r="I403" s="57">
        <v>0</v>
      </c>
      <c r="J403" s="57">
        <v>0</v>
      </c>
      <c r="K403" s="57">
        <v>0</v>
      </c>
      <c r="L403" s="26">
        <f t="shared" si="19"/>
        <v>0</v>
      </c>
      <c r="M403" s="26">
        <f t="shared" si="18"/>
        <v>7920000</v>
      </c>
      <c r="N403" s="26">
        <v>0</v>
      </c>
      <c r="O403" s="9"/>
    </row>
    <row r="404" spans="2:15" s="7" customFormat="1" ht="27.75" customHeight="1" x14ac:dyDescent="0.2">
      <c r="B404" s="56" t="s">
        <v>183</v>
      </c>
      <c r="C404" s="56" t="s">
        <v>213</v>
      </c>
      <c r="D404" s="56" t="s">
        <v>18</v>
      </c>
      <c r="E404" s="56" t="s">
        <v>742</v>
      </c>
      <c r="F404" s="57">
        <v>37920000</v>
      </c>
      <c r="G404" s="57">
        <v>37920000</v>
      </c>
      <c r="H404" s="57">
        <v>15168000</v>
      </c>
      <c r="I404" s="57">
        <v>0</v>
      </c>
      <c r="J404" s="57">
        <v>0</v>
      </c>
      <c r="K404" s="57">
        <v>3792000</v>
      </c>
      <c r="L404" s="26">
        <f t="shared" si="19"/>
        <v>3792000</v>
      </c>
      <c r="M404" s="26">
        <f t="shared" si="18"/>
        <v>18960000</v>
      </c>
      <c r="N404" s="26">
        <v>18960000</v>
      </c>
      <c r="O404" s="9"/>
    </row>
    <row r="405" spans="2:15" s="7" customFormat="1" ht="27.75" customHeight="1" x14ac:dyDescent="0.2">
      <c r="B405" s="56" t="s">
        <v>183</v>
      </c>
      <c r="C405" s="56" t="s">
        <v>213</v>
      </c>
      <c r="D405" s="56" t="s">
        <v>37</v>
      </c>
      <c r="E405" s="56" t="s">
        <v>264</v>
      </c>
      <c r="F405" s="57">
        <v>30400000</v>
      </c>
      <c r="G405" s="57">
        <v>29106667</v>
      </c>
      <c r="H405" s="57">
        <v>11642667</v>
      </c>
      <c r="I405" s="57">
        <v>0</v>
      </c>
      <c r="J405" s="57">
        <v>0</v>
      </c>
      <c r="K405" s="57">
        <v>17464000</v>
      </c>
      <c r="L405" s="26">
        <f t="shared" si="19"/>
        <v>17464000</v>
      </c>
      <c r="M405" s="26">
        <f t="shared" si="18"/>
        <v>29106667</v>
      </c>
      <c r="N405" s="26">
        <v>1293333</v>
      </c>
      <c r="O405" s="9"/>
    </row>
    <row r="406" spans="2:15" s="7" customFormat="1" ht="27.75" customHeight="1" x14ac:dyDescent="0.2">
      <c r="B406" s="56" t="s">
        <v>183</v>
      </c>
      <c r="C406" s="56" t="s">
        <v>213</v>
      </c>
      <c r="D406" s="56" t="s">
        <v>21</v>
      </c>
      <c r="E406" s="56" t="s">
        <v>223</v>
      </c>
      <c r="F406" s="57">
        <v>94803769</v>
      </c>
      <c r="G406" s="57">
        <v>94802226</v>
      </c>
      <c r="H406" s="57">
        <v>83425959</v>
      </c>
      <c r="I406" s="57">
        <v>0</v>
      </c>
      <c r="J406" s="57">
        <v>0</v>
      </c>
      <c r="K406" s="57">
        <v>11034979</v>
      </c>
      <c r="L406" s="26">
        <f t="shared" si="19"/>
        <v>11034979</v>
      </c>
      <c r="M406" s="26">
        <f t="shared" si="18"/>
        <v>94460938</v>
      </c>
      <c r="N406" s="26">
        <v>342831</v>
      </c>
      <c r="O406" s="9"/>
    </row>
    <row r="407" spans="2:15" s="7" customFormat="1" ht="27.75" customHeight="1" x14ac:dyDescent="0.2">
      <c r="B407" s="56" t="s">
        <v>183</v>
      </c>
      <c r="C407" s="56" t="s">
        <v>213</v>
      </c>
      <c r="D407" s="56" t="s">
        <v>21</v>
      </c>
      <c r="E407" s="56" t="s">
        <v>214</v>
      </c>
      <c r="F407" s="57">
        <v>80495800</v>
      </c>
      <c r="G407" s="57">
        <v>80495800</v>
      </c>
      <c r="H407" s="57">
        <v>70836304</v>
      </c>
      <c r="I407" s="57">
        <v>0</v>
      </c>
      <c r="J407" s="57">
        <v>0</v>
      </c>
      <c r="K407" s="57">
        <v>9369711</v>
      </c>
      <c r="L407" s="26">
        <f t="shared" si="19"/>
        <v>9369711</v>
      </c>
      <c r="M407" s="26">
        <f t="shared" si="18"/>
        <v>80206015</v>
      </c>
      <c r="N407" s="26">
        <v>289785</v>
      </c>
      <c r="O407" s="9"/>
    </row>
    <row r="408" spans="2:15" s="7" customFormat="1" ht="27.75" customHeight="1" x14ac:dyDescent="0.2">
      <c r="B408" s="56" t="s">
        <v>183</v>
      </c>
      <c r="C408" s="56" t="s">
        <v>213</v>
      </c>
      <c r="D408" s="56" t="s">
        <v>21</v>
      </c>
      <c r="E408" s="56" t="s">
        <v>265</v>
      </c>
      <c r="F408" s="57">
        <v>34117420</v>
      </c>
      <c r="G408" s="57">
        <v>32839240</v>
      </c>
      <c r="H408" s="57">
        <v>28898531</v>
      </c>
      <c r="I408" s="57">
        <v>0</v>
      </c>
      <c r="J408" s="57">
        <v>0</v>
      </c>
      <c r="K408" s="57">
        <v>3940709</v>
      </c>
      <c r="L408" s="26">
        <f t="shared" si="19"/>
        <v>3940709</v>
      </c>
      <c r="M408" s="26">
        <f t="shared" si="18"/>
        <v>32839240</v>
      </c>
      <c r="N408" s="26">
        <v>1278180</v>
      </c>
      <c r="O408" s="9"/>
    </row>
    <row r="409" spans="2:15" s="7" customFormat="1" ht="27.75" customHeight="1" x14ac:dyDescent="0.2">
      <c r="B409" s="56" t="s">
        <v>183</v>
      </c>
      <c r="C409" s="56" t="s">
        <v>226</v>
      </c>
      <c r="D409" s="56" t="s">
        <v>18</v>
      </c>
      <c r="E409" s="56" t="s">
        <v>1073</v>
      </c>
      <c r="F409" s="57">
        <v>40000008</v>
      </c>
      <c r="G409" s="57">
        <v>40000008</v>
      </c>
      <c r="H409" s="57">
        <v>0</v>
      </c>
      <c r="I409" s="57">
        <v>0</v>
      </c>
      <c r="J409" s="57">
        <v>0</v>
      </c>
      <c r="K409" s="57">
        <v>40000008</v>
      </c>
      <c r="L409" s="26">
        <f t="shared" si="19"/>
        <v>40000008</v>
      </c>
      <c r="M409" s="26">
        <f t="shared" si="18"/>
        <v>40000008</v>
      </c>
      <c r="N409" s="26">
        <v>0</v>
      </c>
      <c r="O409" s="9"/>
    </row>
    <row r="410" spans="2:15" s="7" customFormat="1" ht="27.75" customHeight="1" x14ac:dyDescent="0.2">
      <c r="B410" s="56" t="s">
        <v>183</v>
      </c>
      <c r="C410" s="56" t="s">
        <v>226</v>
      </c>
      <c r="D410" s="56" t="s">
        <v>18</v>
      </c>
      <c r="E410" s="56" t="s">
        <v>227</v>
      </c>
      <c r="F410" s="57">
        <v>46666674</v>
      </c>
      <c r="G410" s="57">
        <v>46666674</v>
      </c>
      <c r="H410" s="57">
        <v>11666668</v>
      </c>
      <c r="I410" s="57">
        <v>0</v>
      </c>
      <c r="J410" s="57">
        <v>0</v>
      </c>
      <c r="K410" s="57">
        <v>0</v>
      </c>
      <c r="L410" s="26">
        <f t="shared" si="19"/>
        <v>0</v>
      </c>
      <c r="M410" s="26">
        <f t="shared" si="18"/>
        <v>11666668</v>
      </c>
      <c r="N410" s="26">
        <v>0</v>
      </c>
      <c r="O410" s="9"/>
    </row>
    <row r="411" spans="2:15" s="7" customFormat="1" ht="27.75" customHeight="1" x14ac:dyDescent="0.2">
      <c r="B411" s="56" t="s">
        <v>183</v>
      </c>
      <c r="C411" s="56" t="s">
        <v>226</v>
      </c>
      <c r="D411" s="56" t="s">
        <v>18</v>
      </c>
      <c r="E411" s="56" t="s">
        <v>743</v>
      </c>
      <c r="F411" s="57">
        <v>47066676</v>
      </c>
      <c r="G411" s="57">
        <v>47066676</v>
      </c>
      <c r="H411" s="57">
        <v>23533338</v>
      </c>
      <c r="I411" s="57">
        <v>0</v>
      </c>
      <c r="J411" s="57">
        <v>0</v>
      </c>
      <c r="K411" s="57">
        <v>0</v>
      </c>
      <c r="L411" s="26">
        <f t="shared" si="19"/>
        <v>0</v>
      </c>
      <c r="M411" s="26">
        <f t="shared" si="18"/>
        <v>23533338</v>
      </c>
      <c r="N411" s="26">
        <v>23533338</v>
      </c>
      <c r="O411" s="9"/>
    </row>
    <row r="412" spans="2:15" s="7" customFormat="1" ht="27.75" customHeight="1" x14ac:dyDescent="0.2">
      <c r="B412" s="56" t="s">
        <v>183</v>
      </c>
      <c r="C412" s="56" t="s">
        <v>191</v>
      </c>
      <c r="D412" s="56" t="s">
        <v>231</v>
      </c>
      <c r="E412" s="56" t="s">
        <v>737</v>
      </c>
      <c r="F412" s="57">
        <v>32400000</v>
      </c>
      <c r="G412" s="57">
        <v>32400000</v>
      </c>
      <c r="H412" s="57">
        <v>17214814</v>
      </c>
      <c r="I412" s="57">
        <v>0</v>
      </c>
      <c r="J412" s="57">
        <v>0</v>
      </c>
      <c r="K412" s="57">
        <v>785186</v>
      </c>
      <c r="L412" s="26">
        <f t="shared" si="19"/>
        <v>785186</v>
      </c>
      <c r="M412" s="26">
        <f t="shared" si="18"/>
        <v>18000000</v>
      </c>
      <c r="N412" s="26">
        <v>0</v>
      </c>
      <c r="O412" s="9"/>
    </row>
    <row r="413" spans="2:15" s="7" customFormat="1" ht="27.75" customHeight="1" x14ac:dyDescent="0.2">
      <c r="B413" s="56" t="s">
        <v>183</v>
      </c>
      <c r="C413" s="56" t="s">
        <v>191</v>
      </c>
      <c r="D413" s="56" t="s">
        <v>18</v>
      </c>
      <c r="E413" s="56" t="s">
        <v>219</v>
      </c>
      <c r="F413" s="57">
        <v>7000000</v>
      </c>
      <c r="G413" s="57">
        <v>7000000</v>
      </c>
      <c r="H413" s="57">
        <v>3500000</v>
      </c>
      <c r="I413" s="57">
        <v>0</v>
      </c>
      <c r="J413" s="57">
        <v>0</v>
      </c>
      <c r="K413" s="57">
        <v>0</v>
      </c>
      <c r="L413" s="26">
        <f t="shared" si="19"/>
        <v>0</v>
      </c>
      <c r="M413" s="26">
        <f t="shared" si="18"/>
        <v>3500000</v>
      </c>
      <c r="N413" s="26">
        <v>0</v>
      </c>
      <c r="O413" s="9"/>
    </row>
    <row r="414" spans="2:15" s="7" customFormat="1" ht="27.75" customHeight="1" x14ac:dyDescent="0.2">
      <c r="B414" s="56" t="s">
        <v>183</v>
      </c>
      <c r="C414" s="56" t="s">
        <v>191</v>
      </c>
      <c r="D414" s="56" t="s">
        <v>18</v>
      </c>
      <c r="E414" s="56" t="s">
        <v>1074</v>
      </c>
      <c r="F414" s="57">
        <v>16800000</v>
      </c>
      <c r="G414" s="57">
        <v>16800000</v>
      </c>
      <c r="H414" s="57">
        <v>0</v>
      </c>
      <c r="I414" s="57">
        <v>0</v>
      </c>
      <c r="J414" s="57">
        <v>7000000</v>
      </c>
      <c r="K414" s="57">
        <v>0</v>
      </c>
      <c r="L414" s="26">
        <f t="shared" si="19"/>
        <v>7000000</v>
      </c>
      <c r="M414" s="26">
        <f t="shared" si="18"/>
        <v>7000000</v>
      </c>
      <c r="N414" s="26">
        <v>9800000</v>
      </c>
      <c r="O414" s="9"/>
    </row>
    <row r="415" spans="2:15" s="7" customFormat="1" ht="27.75" customHeight="1" x14ac:dyDescent="0.2">
      <c r="B415" s="56" t="s">
        <v>183</v>
      </c>
      <c r="C415" s="56" t="s">
        <v>191</v>
      </c>
      <c r="D415" s="56" t="s">
        <v>18</v>
      </c>
      <c r="E415" s="56" t="s">
        <v>197</v>
      </c>
      <c r="F415" s="57">
        <v>23740674</v>
      </c>
      <c r="G415" s="57">
        <v>23740675</v>
      </c>
      <c r="H415" s="57">
        <v>8128881</v>
      </c>
      <c r="I415" s="57">
        <v>0</v>
      </c>
      <c r="J415" s="57">
        <v>0</v>
      </c>
      <c r="K415" s="57">
        <v>0</v>
      </c>
      <c r="L415" s="26">
        <f t="shared" si="19"/>
        <v>0</v>
      </c>
      <c r="M415" s="26">
        <f t="shared" si="18"/>
        <v>8128881</v>
      </c>
      <c r="N415" s="26">
        <v>0</v>
      </c>
      <c r="O415" s="9"/>
    </row>
    <row r="416" spans="2:15" s="7" customFormat="1" ht="27.75" customHeight="1" x14ac:dyDescent="0.2">
      <c r="B416" s="56" t="s">
        <v>183</v>
      </c>
      <c r="C416" s="56" t="s">
        <v>191</v>
      </c>
      <c r="D416" s="56" t="s">
        <v>37</v>
      </c>
      <c r="E416" s="56" t="s">
        <v>192</v>
      </c>
      <c r="F416" s="57">
        <v>4500000</v>
      </c>
      <c r="G416" s="57">
        <v>4500000</v>
      </c>
      <c r="H416" s="57">
        <v>2700000</v>
      </c>
      <c r="I416" s="57">
        <v>0</v>
      </c>
      <c r="J416" s="57">
        <v>0</v>
      </c>
      <c r="K416" s="57">
        <v>0</v>
      </c>
      <c r="L416" s="26">
        <f t="shared" si="19"/>
        <v>0</v>
      </c>
      <c r="M416" s="26">
        <f t="shared" si="18"/>
        <v>2700000</v>
      </c>
      <c r="N416" s="26">
        <v>0</v>
      </c>
      <c r="O416" s="9"/>
    </row>
    <row r="417" spans="2:15" s="7" customFormat="1" ht="27.75" customHeight="1" x14ac:dyDescent="0.2">
      <c r="B417" s="56" t="s">
        <v>183</v>
      </c>
      <c r="C417" s="56" t="s">
        <v>191</v>
      </c>
      <c r="D417" s="56" t="s">
        <v>37</v>
      </c>
      <c r="E417" s="56" t="s">
        <v>193</v>
      </c>
      <c r="F417" s="57">
        <v>4700000</v>
      </c>
      <c r="G417" s="57">
        <v>7000000</v>
      </c>
      <c r="H417" s="57">
        <v>2820000</v>
      </c>
      <c r="I417" s="57">
        <v>0</v>
      </c>
      <c r="J417" s="57">
        <v>0</v>
      </c>
      <c r="K417" s="57">
        <v>0</v>
      </c>
      <c r="L417" s="26">
        <f t="shared" si="19"/>
        <v>0</v>
      </c>
      <c r="M417" s="26">
        <f t="shared" si="18"/>
        <v>2820000</v>
      </c>
      <c r="N417" s="26">
        <v>0</v>
      </c>
      <c r="O417" s="9"/>
    </row>
    <row r="418" spans="2:15" s="7" customFormat="1" ht="27.75" customHeight="1" x14ac:dyDescent="0.2">
      <c r="B418" s="56" t="s">
        <v>183</v>
      </c>
      <c r="C418" s="56" t="s">
        <v>191</v>
      </c>
      <c r="D418" s="56" t="s">
        <v>37</v>
      </c>
      <c r="E418" s="56" t="s">
        <v>1075</v>
      </c>
      <c r="F418" s="57">
        <v>26277000</v>
      </c>
      <c r="G418" s="57">
        <v>26277000</v>
      </c>
      <c r="H418" s="57">
        <v>0</v>
      </c>
      <c r="I418" s="57">
        <v>0</v>
      </c>
      <c r="J418" s="57">
        <v>0</v>
      </c>
      <c r="K418" s="57">
        <v>5255400</v>
      </c>
      <c r="L418" s="26">
        <f t="shared" si="19"/>
        <v>5255400</v>
      </c>
      <c r="M418" s="26">
        <f t="shared" si="18"/>
        <v>5255400</v>
      </c>
      <c r="N418" s="26">
        <v>0</v>
      </c>
      <c r="O418" s="9"/>
    </row>
    <row r="419" spans="2:15" s="7" customFormat="1" ht="27.75" customHeight="1" x14ac:dyDescent="0.2">
      <c r="B419" s="56" t="s">
        <v>183</v>
      </c>
      <c r="C419" s="56" t="s">
        <v>191</v>
      </c>
      <c r="D419" s="56" t="s">
        <v>21</v>
      </c>
      <c r="E419" s="56" t="s">
        <v>224</v>
      </c>
      <c r="F419" s="57">
        <v>44823813</v>
      </c>
      <c r="G419" s="57">
        <v>44823813</v>
      </c>
      <c r="H419" s="57">
        <v>5378858</v>
      </c>
      <c r="I419" s="57">
        <v>0</v>
      </c>
      <c r="J419" s="57">
        <v>0</v>
      </c>
      <c r="K419" s="57">
        <v>0</v>
      </c>
      <c r="L419" s="26">
        <f t="shared" si="19"/>
        <v>0</v>
      </c>
      <c r="M419" s="26">
        <f t="shared" si="18"/>
        <v>5378858</v>
      </c>
      <c r="N419" s="26">
        <v>0</v>
      </c>
      <c r="O419" s="9"/>
    </row>
    <row r="420" spans="2:15" s="7" customFormat="1" ht="27.75" customHeight="1" x14ac:dyDescent="0.2">
      <c r="B420" s="56" t="s">
        <v>183</v>
      </c>
      <c r="C420" s="56" t="s">
        <v>1076</v>
      </c>
      <c r="D420" s="56" t="s">
        <v>18</v>
      </c>
      <c r="E420" s="56" t="s">
        <v>1077</v>
      </c>
      <c r="F420" s="57">
        <v>36828000</v>
      </c>
      <c r="G420" s="57">
        <v>36828000</v>
      </c>
      <c r="H420" s="57">
        <v>0</v>
      </c>
      <c r="I420" s="57">
        <v>0</v>
      </c>
      <c r="J420" s="57">
        <v>0</v>
      </c>
      <c r="K420" s="57">
        <v>36828000</v>
      </c>
      <c r="L420" s="26">
        <f t="shared" si="19"/>
        <v>36828000</v>
      </c>
      <c r="M420" s="26">
        <f t="shared" si="18"/>
        <v>36828000</v>
      </c>
      <c r="N420" s="26">
        <v>0</v>
      </c>
      <c r="O420" s="9"/>
    </row>
    <row r="421" spans="2:15" s="7" customFormat="1" ht="27.75" customHeight="1" x14ac:dyDescent="0.2">
      <c r="B421" s="56" t="s">
        <v>183</v>
      </c>
      <c r="C421" s="56" t="s">
        <v>1076</v>
      </c>
      <c r="D421" s="56" t="s">
        <v>37</v>
      </c>
      <c r="E421" s="56" t="s">
        <v>1078</v>
      </c>
      <c r="F421" s="57">
        <v>8500000</v>
      </c>
      <c r="G421" s="57">
        <v>8500000</v>
      </c>
      <c r="H421" s="57">
        <v>0</v>
      </c>
      <c r="I421" s="57">
        <v>0</v>
      </c>
      <c r="J421" s="57">
        <v>0</v>
      </c>
      <c r="K421" s="57">
        <v>4250000</v>
      </c>
      <c r="L421" s="26">
        <f t="shared" si="19"/>
        <v>4250000</v>
      </c>
      <c r="M421" s="26">
        <f t="shared" si="18"/>
        <v>4250000</v>
      </c>
      <c r="N421" s="26">
        <v>0</v>
      </c>
      <c r="O421" s="9"/>
    </row>
    <row r="422" spans="2:15" s="7" customFormat="1" ht="27.75" customHeight="1" x14ac:dyDescent="0.2">
      <c r="B422" s="56" t="s">
        <v>183</v>
      </c>
      <c r="C422" s="56" t="s">
        <v>1076</v>
      </c>
      <c r="D422" s="56" t="s">
        <v>37</v>
      </c>
      <c r="E422" s="56" t="s">
        <v>1079</v>
      </c>
      <c r="F422" s="57">
        <v>44630000</v>
      </c>
      <c r="G422" s="57">
        <v>44630000</v>
      </c>
      <c r="H422" s="57">
        <v>0</v>
      </c>
      <c r="I422" s="57">
        <v>0</v>
      </c>
      <c r="J422" s="57">
        <v>0</v>
      </c>
      <c r="K422" s="57">
        <v>26778000</v>
      </c>
      <c r="L422" s="26">
        <f t="shared" si="19"/>
        <v>26778000</v>
      </c>
      <c r="M422" s="26">
        <f t="shared" si="18"/>
        <v>26778000</v>
      </c>
      <c r="N422" s="26">
        <v>0</v>
      </c>
      <c r="O422" s="9"/>
    </row>
    <row r="423" spans="2:15" s="7" customFormat="1" ht="27.75" customHeight="1" x14ac:dyDescent="0.2">
      <c r="B423" s="56" t="s">
        <v>183</v>
      </c>
      <c r="C423" s="56" t="s">
        <v>1076</v>
      </c>
      <c r="D423" s="56" t="s">
        <v>21</v>
      </c>
      <c r="E423" s="56" t="s">
        <v>1080</v>
      </c>
      <c r="F423" s="57">
        <v>103098600</v>
      </c>
      <c r="G423" s="57">
        <v>103098600</v>
      </c>
      <c r="H423" s="57">
        <v>0</v>
      </c>
      <c r="I423" s="57">
        <v>0</v>
      </c>
      <c r="J423" s="57">
        <v>0</v>
      </c>
      <c r="K423" s="57">
        <v>103098600</v>
      </c>
      <c r="L423" s="26">
        <f t="shared" si="19"/>
        <v>103098600</v>
      </c>
      <c r="M423" s="26">
        <f t="shared" si="18"/>
        <v>103098600</v>
      </c>
      <c r="N423" s="26">
        <v>0</v>
      </c>
      <c r="O423" s="9"/>
    </row>
    <row r="424" spans="2:15" s="7" customFormat="1" ht="27.75" customHeight="1" x14ac:dyDescent="0.2">
      <c r="B424" s="56" t="s">
        <v>183</v>
      </c>
      <c r="C424" s="56" t="s">
        <v>252</v>
      </c>
      <c r="D424" s="56" t="s">
        <v>18</v>
      </c>
      <c r="E424" s="56" t="s">
        <v>253</v>
      </c>
      <c r="F424" s="57">
        <v>24000000</v>
      </c>
      <c r="G424" s="57">
        <v>24000000</v>
      </c>
      <c r="H424" s="57">
        <v>11200000</v>
      </c>
      <c r="I424" s="57">
        <v>0</v>
      </c>
      <c r="J424" s="57">
        <v>0</v>
      </c>
      <c r="K424" s="57">
        <v>2800000</v>
      </c>
      <c r="L424" s="26">
        <f t="shared" si="19"/>
        <v>2800000</v>
      </c>
      <c r="M424" s="26">
        <f t="shared" si="18"/>
        <v>14000000</v>
      </c>
      <c r="N424" s="26">
        <v>0</v>
      </c>
      <c r="O424" s="9"/>
    </row>
    <row r="425" spans="2:15" s="7" customFormat="1" ht="27.75" customHeight="1" x14ac:dyDescent="0.2">
      <c r="B425" s="56" t="s">
        <v>183</v>
      </c>
      <c r="C425" s="56" t="s">
        <v>198</v>
      </c>
      <c r="D425" s="56" t="s">
        <v>18</v>
      </c>
      <c r="E425" s="56" t="s">
        <v>230</v>
      </c>
      <c r="F425" s="57">
        <v>19500000</v>
      </c>
      <c r="G425" s="57">
        <v>19500000</v>
      </c>
      <c r="H425" s="57">
        <v>5850000</v>
      </c>
      <c r="I425" s="57">
        <v>0</v>
      </c>
      <c r="J425" s="57">
        <v>0</v>
      </c>
      <c r="K425" s="57">
        <v>0</v>
      </c>
      <c r="L425" s="26">
        <f t="shared" si="19"/>
        <v>0</v>
      </c>
      <c r="M425" s="26">
        <f t="shared" si="18"/>
        <v>5850000</v>
      </c>
      <c r="N425" s="26">
        <v>0</v>
      </c>
      <c r="O425" s="9"/>
    </row>
    <row r="426" spans="2:15" s="7" customFormat="1" ht="27.75" customHeight="1" x14ac:dyDescent="0.2">
      <c r="B426" s="56" t="s">
        <v>183</v>
      </c>
      <c r="C426" s="56" t="s">
        <v>198</v>
      </c>
      <c r="D426" s="56" t="s">
        <v>18</v>
      </c>
      <c r="E426" s="56" t="s">
        <v>1081</v>
      </c>
      <c r="F426" s="57">
        <v>19500000</v>
      </c>
      <c r="G426" s="57">
        <v>19500000</v>
      </c>
      <c r="H426" s="57">
        <v>0</v>
      </c>
      <c r="I426" s="57">
        <v>0</v>
      </c>
      <c r="J426" s="57">
        <v>8125000</v>
      </c>
      <c r="K426" s="57">
        <v>0</v>
      </c>
      <c r="L426" s="26">
        <f t="shared" si="19"/>
        <v>8125000</v>
      </c>
      <c r="M426" s="26">
        <f t="shared" si="18"/>
        <v>8125000</v>
      </c>
      <c r="N426" s="26">
        <v>11375000</v>
      </c>
      <c r="O426" s="9"/>
    </row>
    <row r="427" spans="2:15" s="7" customFormat="1" ht="27.75" customHeight="1" x14ac:dyDescent="0.2">
      <c r="B427" s="56" t="s">
        <v>183</v>
      </c>
      <c r="C427" s="56" t="s">
        <v>198</v>
      </c>
      <c r="D427" s="56" t="s">
        <v>18</v>
      </c>
      <c r="E427" s="56" t="s">
        <v>233</v>
      </c>
      <c r="F427" s="57">
        <v>31200000</v>
      </c>
      <c r="G427" s="57">
        <v>31200000</v>
      </c>
      <c r="H427" s="57">
        <v>11793600</v>
      </c>
      <c r="I427" s="57">
        <v>0</v>
      </c>
      <c r="J427" s="57">
        <v>0</v>
      </c>
      <c r="K427" s="57">
        <v>1310400</v>
      </c>
      <c r="L427" s="26">
        <f t="shared" si="19"/>
        <v>1310400</v>
      </c>
      <c r="M427" s="26">
        <f t="shared" si="18"/>
        <v>13104000</v>
      </c>
      <c r="N427" s="26">
        <v>0</v>
      </c>
      <c r="O427" s="9"/>
    </row>
    <row r="428" spans="2:15" s="7" customFormat="1" ht="27.75" customHeight="1" x14ac:dyDescent="0.2">
      <c r="B428" s="56" t="s">
        <v>183</v>
      </c>
      <c r="C428" s="56" t="s">
        <v>198</v>
      </c>
      <c r="D428" s="56" t="s">
        <v>18</v>
      </c>
      <c r="E428" s="56" t="s">
        <v>263</v>
      </c>
      <c r="F428" s="57">
        <v>4800000</v>
      </c>
      <c r="G428" s="57">
        <v>4800000</v>
      </c>
      <c r="H428" s="57">
        <v>4800000</v>
      </c>
      <c r="I428" s="57">
        <v>0</v>
      </c>
      <c r="J428" s="57">
        <v>0</v>
      </c>
      <c r="K428" s="57">
        <v>0</v>
      </c>
      <c r="L428" s="26">
        <f t="shared" si="19"/>
        <v>0</v>
      </c>
      <c r="M428" s="26">
        <f t="shared" si="18"/>
        <v>4800000</v>
      </c>
      <c r="N428" s="26">
        <v>0</v>
      </c>
      <c r="O428" s="9"/>
    </row>
    <row r="429" spans="2:15" s="7" customFormat="1" ht="27.75" customHeight="1" x14ac:dyDescent="0.2">
      <c r="B429" s="56" t="s">
        <v>183</v>
      </c>
      <c r="C429" s="56" t="s">
        <v>198</v>
      </c>
      <c r="D429" s="56" t="s">
        <v>37</v>
      </c>
      <c r="E429" s="56" t="s">
        <v>1082</v>
      </c>
      <c r="F429" s="57">
        <v>40000000</v>
      </c>
      <c r="G429" s="57">
        <v>40000000</v>
      </c>
      <c r="H429" s="57">
        <v>0</v>
      </c>
      <c r="I429" s="57">
        <v>0</v>
      </c>
      <c r="J429" s="57">
        <v>0</v>
      </c>
      <c r="K429" s="57">
        <v>4000000</v>
      </c>
      <c r="L429" s="26">
        <f t="shared" si="19"/>
        <v>4000000</v>
      </c>
      <c r="M429" s="26">
        <f t="shared" si="18"/>
        <v>4000000</v>
      </c>
      <c r="N429" s="26">
        <v>0</v>
      </c>
      <c r="O429" s="9"/>
    </row>
    <row r="430" spans="2:15" s="7" customFormat="1" ht="27.75" customHeight="1" x14ac:dyDescent="0.2">
      <c r="B430" s="56" t="s">
        <v>183</v>
      </c>
      <c r="C430" s="56" t="s">
        <v>198</v>
      </c>
      <c r="D430" s="56" t="s">
        <v>37</v>
      </c>
      <c r="E430" s="56" t="s">
        <v>1083</v>
      </c>
      <c r="F430" s="57">
        <v>68600000</v>
      </c>
      <c r="G430" s="57">
        <v>55000000</v>
      </c>
      <c r="H430" s="57">
        <v>0</v>
      </c>
      <c r="I430" s="57">
        <v>0</v>
      </c>
      <c r="J430" s="57">
        <v>0</v>
      </c>
      <c r="K430" s="57">
        <v>5500000</v>
      </c>
      <c r="L430" s="26">
        <f t="shared" si="19"/>
        <v>5500000</v>
      </c>
      <c r="M430" s="26">
        <f t="shared" si="18"/>
        <v>5500000</v>
      </c>
      <c r="N430" s="26">
        <v>13600000</v>
      </c>
      <c r="O430" s="9"/>
    </row>
    <row r="431" spans="2:15" s="7" customFormat="1" ht="27.75" customHeight="1" x14ac:dyDescent="0.2">
      <c r="B431" s="56" t="s">
        <v>183</v>
      </c>
      <c r="C431" s="56" t="s">
        <v>198</v>
      </c>
      <c r="D431" s="56" t="s">
        <v>37</v>
      </c>
      <c r="E431" s="56" t="s">
        <v>1084</v>
      </c>
      <c r="F431" s="57">
        <v>50000000</v>
      </c>
      <c r="G431" s="57">
        <v>49831400</v>
      </c>
      <c r="H431" s="57">
        <v>0</v>
      </c>
      <c r="I431" s="57">
        <v>0</v>
      </c>
      <c r="J431" s="57">
        <v>0</v>
      </c>
      <c r="K431" s="57">
        <v>23885352</v>
      </c>
      <c r="L431" s="26">
        <f t="shared" si="19"/>
        <v>23885352</v>
      </c>
      <c r="M431" s="26">
        <f t="shared" si="18"/>
        <v>23885352</v>
      </c>
      <c r="N431" s="26">
        <v>6182088</v>
      </c>
      <c r="O431" s="9"/>
    </row>
    <row r="432" spans="2:15" s="7" customFormat="1" ht="27.75" customHeight="1" x14ac:dyDescent="0.2">
      <c r="B432" s="56" t="s">
        <v>183</v>
      </c>
      <c r="C432" s="56" t="s">
        <v>198</v>
      </c>
      <c r="D432" s="56" t="s">
        <v>21</v>
      </c>
      <c r="E432" s="56" t="s">
        <v>199</v>
      </c>
      <c r="F432" s="57">
        <v>189561068</v>
      </c>
      <c r="G432" s="57">
        <v>189561068</v>
      </c>
      <c r="H432" s="57">
        <v>18956107</v>
      </c>
      <c r="I432" s="57">
        <v>0</v>
      </c>
      <c r="J432" s="57">
        <v>0</v>
      </c>
      <c r="K432" s="57">
        <v>0</v>
      </c>
      <c r="L432" s="26">
        <f t="shared" si="19"/>
        <v>0</v>
      </c>
      <c r="M432" s="26">
        <f t="shared" ref="M432:M490" si="20">+H432+L432</f>
        <v>18956107</v>
      </c>
      <c r="N432" s="26">
        <v>0</v>
      </c>
      <c r="O432" s="9"/>
    </row>
    <row r="433" spans="2:15" s="7" customFormat="1" ht="27.75" customHeight="1" x14ac:dyDescent="0.2">
      <c r="B433" s="56" t="s">
        <v>183</v>
      </c>
      <c r="C433" s="56" t="s">
        <v>1085</v>
      </c>
      <c r="D433" s="56" t="s">
        <v>18</v>
      </c>
      <c r="E433" s="56" t="s">
        <v>1086</v>
      </c>
      <c r="F433" s="57">
        <v>15600000</v>
      </c>
      <c r="G433" s="57">
        <v>15600000</v>
      </c>
      <c r="H433" s="57">
        <v>0</v>
      </c>
      <c r="I433" s="57">
        <v>0</v>
      </c>
      <c r="J433" s="57">
        <v>0</v>
      </c>
      <c r="K433" s="57">
        <v>15600000</v>
      </c>
      <c r="L433" s="26">
        <f t="shared" si="19"/>
        <v>15600000</v>
      </c>
      <c r="M433" s="26">
        <f t="shared" si="20"/>
        <v>15600000</v>
      </c>
      <c r="N433" s="26">
        <v>0</v>
      </c>
      <c r="O433" s="9"/>
    </row>
    <row r="434" spans="2:15" s="7" customFormat="1" ht="27.75" customHeight="1" x14ac:dyDescent="0.2">
      <c r="B434" s="56" t="s">
        <v>183</v>
      </c>
      <c r="C434" s="56" t="s">
        <v>1085</v>
      </c>
      <c r="D434" s="56" t="s">
        <v>37</v>
      </c>
      <c r="E434" s="56" t="s">
        <v>1087</v>
      </c>
      <c r="F434" s="57">
        <v>7990000</v>
      </c>
      <c r="G434" s="57">
        <v>7990000</v>
      </c>
      <c r="H434" s="57">
        <v>0</v>
      </c>
      <c r="I434" s="57">
        <v>0</v>
      </c>
      <c r="J434" s="57">
        <v>0</v>
      </c>
      <c r="K434" s="57">
        <v>1598000</v>
      </c>
      <c r="L434" s="26">
        <f t="shared" si="19"/>
        <v>1598000</v>
      </c>
      <c r="M434" s="26">
        <f t="shared" si="20"/>
        <v>1598000</v>
      </c>
      <c r="N434" s="26">
        <v>0</v>
      </c>
      <c r="O434" s="9"/>
    </row>
    <row r="435" spans="2:15" s="7" customFormat="1" ht="27.75" customHeight="1" x14ac:dyDescent="0.2">
      <c r="B435" s="56" t="s">
        <v>183</v>
      </c>
      <c r="C435" s="56" t="s">
        <v>186</v>
      </c>
      <c r="D435" s="56" t="s">
        <v>18</v>
      </c>
      <c r="E435" s="56" t="s">
        <v>243</v>
      </c>
      <c r="F435" s="57">
        <v>3300000</v>
      </c>
      <c r="G435" s="57">
        <v>3300000</v>
      </c>
      <c r="H435" s="57">
        <v>1100000</v>
      </c>
      <c r="I435" s="57">
        <v>0</v>
      </c>
      <c r="J435" s="57">
        <v>0</v>
      </c>
      <c r="K435" s="57">
        <v>0</v>
      </c>
      <c r="L435" s="26">
        <f t="shared" si="19"/>
        <v>0</v>
      </c>
      <c r="M435" s="26">
        <f t="shared" si="20"/>
        <v>1100000</v>
      </c>
      <c r="N435" s="26">
        <v>0</v>
      </c>
      <c r="O435" s="9"/>
    </row>
    <row r="436" spans="2:15" s="7" customFormat="1" ht="27.75" customHeight="1" x14ac:dyDescent="0.2">
      <c r="B436" s="56" t="s">
        <v>183</v>
      </c>
      <c r="C436" s="56" t="s">
        <v>186</v>
      </c>
      <c r="D436" s="56" t="s">
        <v>18</v>
      </c>
      <c r="E436" s="56" t="s">
        <v>239</v>
      </c>
      <c r="F436" s="57">
        <v>15600000</v>
      </c>
      <c r="G436" s="57">
        <v>15600000</v>
      </c>
      <c r="H436" s="57">
        <v>7800000</v>
      </c>
      <c r="I436" s="57">
        <v>0</v>
      </c>
      <c r="J436" s="57">
        <v>0</v>
      </c>
      <c r="K436" s="57">
        <v>0</v>
      </c>
      <c r="L436" s="26">
        <f t="shared" si="19"/>
        <v>0</v>
      </c>
      <c r="M436" s="26">
        <f t="shared" si="20"/>
        <v>7800000</v>
      </c>
      <c r="N436" s="26">
        <v>0</v>
      </c>
      <c r="O436" s="9"/>
    </row>
    <row r="437" spans="2:15" s="7" customFormat="1" ht="27.75" customHeight="1" x14ac:dyDescent="0.2">
      <c r="B437" s="56" t="s">
        <v>183</v>
      </c>
      <c r="C437" s="56" t="s">
        <v>186</v>
      </c>
      <c r="D437" s="56" t="s">
        <v>18</v>
      </c>
      <c r="E437" s="56" t="s">
        <v>268</v>
      </c>
      <c r="F437" s="57">
        <v>20800000</v>
      </c>
      <c r="G437" s="57">
        <v>20800000</v>
      </c>
      <c r="H437" s="57">
        <v>18720000</v>
      </c>
      <c r="I437" s="57">
        <v>2080000</v>
      </c>
      <c r="J437" s="57">
        <v>0</v>
      </c>
      <c r="K437" s="57">
        <v>0</v>
      </c>
      <c r="L437" s="26">
        <f t="shared" si="19"/>
        <v>2080000</v>
      </c>
      <c r="M437" s="26">
        <f t="shared" si="20"/>
        <v>20800000</v>
      </c>
      <c r="N437" s="26">
        <v>0</v>
      </c>
      <c r="O437" s="9"/>
    </row>
    <row r="438" spans="2:15" s="7" customFormat="1" ht="27.75" customHeight="1" x14ac:dyDescent="0.2">
      <c r="B438" s="56" t="s">
        <v>183</v>
      </c>
      <c r="C438" s="56" t="s">
        <v>186</v>
      </c>
      <c r="D438" s="56" t="s">
        <v>18</v>
      </c>
      <c r="E438" s="56" t="s">
        <v>268</v>
      </c>
      <c r="F438" s="57">
        <v>33600000</v>
      </c>
      <c r="G438" s="57">
        <v>33600000</v>
      </c>
      <c r="H438" s="57">
        <v>0</v>
      </c>
      <c r="I438" s="57">
        <v>0</v>
      </c>
      <c r="J438" s="57">
        <v>0</v>
      </c>
      <c r="K438" s="57">
        <v>26880000</v>
      </c>
      <c r="L438" s="26">
        <f t="shared" si="19"/>
        <v>26880000</v>
      </c>
      <c r="M438" s="26">
        <f t="shared" si="20"/>
        <v>26880000</v>
      </c>
      <c r="N438" s="26">
        <v>6720000</v>
      </c>
      <c r="O438" s="9"/>
    </row>
    <row r="439" spans="2:15" s="7" customFormat="1" ht="27.75" customHeight="1" x14ac:dyDescent="0.2">
      <c r="B439" s="56" t="s">
        <v>183</v>
      </c>
      <c r="C439" s="56" t="s">
        <v>186</v>
      </c>
      <c r="D439" s="56" t="s">
        <v>37</v>
      </c>
      <c r="E439" s="56" t="s">
        <v>1088</v>
      </c>
      <c r="F439" s="57">
        <v>28000000</v>
      </c>
      <c r="G439" s="57">
        <v>28000000</v>
      </c>
      <c r="H439" s="57">
        <v>0</v>
      </c>
      <c r="I439" s="57">
        <v>13440000</v>
      </c>
      <c r="J439" s="57">
        <v>0</v>
      </c>
      <c r="K439" s="57">
        <v>3360000</v>
      </c>
      <c r="L439" s="26">
        <f t="shared" si="19"/>
        <v>16800000</v>
      </c>
      <c r="M439" s="26">
        <f t="shared" si="20"/>
        <v>16800000</v>
      </c>
      <c r="N439" s="26">
        <v>0</v>
      </c>
      <c r="O439" s="9"/>
    </row>
    <row r="440" spans="2:15" s="7" customFormat="1" ht="27.75" customHeight="1" x14ac:dyDescent="0.2">
      <c r="B440" s="56" t="s">
        <v>183</v>
      </c>
      <c r="C440" s="56" t="s">
        <v>186</v>
      </c>
      <c r="D440" s="56" t="s">
        <v>187</v>
      </c>
      <c r="E440" s="56" t="s">
        <v>188</v>
      </c>
      <c r="F440" s="57">
        <v>41800000</v>
      </c>
      <c r="G440" s="57">
        <v>44710000</v>
      </c>
      <c r="H440" s="57">
        <v>11000000</v>
      </c>
      <c r="I440" s="57">
        <v>0</v>
      </c>
      <c r="J440" s="57">
        <v>0</v>
      </c>
      <c r="K440" s="57">
        <v>0</v>
      </c>
      <c r="L440" s="26">
        <f t="shared" si="19"/>
        <v>0</v>
      </c>
      <c r="M440" s="26">
        <f t="shared" si="20"/>
        <v>11000000</v>
      </c>
      <c r="N440" s="26">
        <v>0</v>
      </c>
      <c r="O440" s="9"/>
    </row>
    <row r="441" spans="2:15" s="7" customFormat="1" ht="27.75" customHeight="1" x14ac:dyDescent="0.2">
      <c r="B441" s="56" t="s">
        <v>183</v>
      </c>
      <c r="C441" s="56" t="s">
        <v>189</v>
      </c>
      <c r="D441" s="56" t="s">
        <v>231</v>
      </c>
      <c r="E441" s="56" t="s">
        <v>1089</v>
      </c>
      <c r="F441" s="57">
        <v>16800000</v>
      </c>
      <c r="G441" s="57">
        <v>16800000</v>
      </c>
      <c r="H441" s="57">
        <v>0</v>
      </c>
      <c r="I441" s="57">
        <v>8400000</v>
      </c>
      <c r="J441" s="57">
        <v>0</v>
      </c>
      <c r="K441" s="57">
        <v>0</v>
      </c>
      <c r="L441" s="26">
        <f t="shared" si="19"/>
        <v>8400000</v>
      </c>
      <c r="M441" s="26">
        <f t="shared" si="20"/>
        <v>8400000</v>
      </c>
      <c r="N441" s="26">
        <v>8400000</v>
      </c>
      <c r="O441" s="9"/>
    </row>
    <row r="442" spans="2:15" s="7" customFormat="1" ht="27.75" customHeight="1" x14ac:dyDescent="0.2">
      <c r="B442" s="56" t="s">
        <v>183</v>
      </c>
      <c r="C442" s="56" t="s">
        <v>189</v>
      </c>
      <c r="D442" s="56" t="s">
        <v>18</v>
      </c>
      <c r="E442" s="56" t="s">
        <v>254</v>
      </c>
      <c r="F442" s="57">
        <v>74800000</v>
      </c>
      <c r="G442" s="57">
        <v>74800000</v>
      </c>
      <c r="H442" s="57">
        <v>22000000</v>
      </c>
      <c r="I442" s="57">
        <v>0</v>
      </c>
      <c r="J442" s="57">
        <v>26400000</v>
      </c>
      <c r="K442" s="57">
        <v>0</v>
      </c>
      <c r="L442" s="26">
        <f t="shared" si="19"/>
        <v>26400000</v>
      </c>
      <c r="M442" s="26">
        <f t="shared" si="20"/>
        <v>48400000</v>
      </c>
      <c r="N442" s="26">
        <v>26400000</v>
      </c>
      <c r="O442" s="9"/>
    </row>
    <row r="443" spans="2:15" s="7" customFormat="1" ht="27.75" customHeight="1" x14ac:dyDescent="0.2">
      <c r="B443" s="56" t="s">
        <v>183</v>
      </c>
      <c r="C443" s="56" t="s">
        <v>189</v>
      </c>
      <c r="D443" s="56" t="s">
        <v>37</v>
      </c>
      <c r="E443" s="56" t="s">
        <v>740</v>
      </c>
      <c r="F443" s="57">
        <v>11000000</v>
      </c>
      <c r="G443" s="57">
        <v>11000000</v>
      </c>
      <c r="H443" s="57">
        <v>4400000</v>
      </c>
      <c r="I443" s="57">
        <v>0</v>
      </c>
      <c r="J443" s="57">
        <v>0</v>
      </c>
      <c r="K443" s="57">
        <v>6600000</v>
      </c>
      <c r="L443" s="26">
        <f t="shared" si="19"/>
        <v>6600000</v>
      </c>
      <c r="M443" s="26">
        <f t="shared" si="20"/>
        <v>11000000</v>
      </c>
      <c r="N443" s="26">
        <v>0</v>
      </c>
      <c r="O443" s="9"/>
    </row>
    <row r="444" spans="2:15" s="7" customFormat="1" ht="27.75" customHeight="1" x14ac:dyDescent="0.2">
      <c r="B444" s="56" t="s">
        <v>183</v>
      </c>
      <c r="C444" s="56" t="s">
        <v>189</v>
      </c>
      <c r="D444" s="56" t="s">
        <v>37</v>
      </c>
      <c r="E444" s="56" t="s">
        <v>259</v>
      </c>
      <c r="F444" s="57">
        <v>119829305</v>
      </c>
      <c r="G444" s="57">
        <v>112094305</v>
      </c>
      <c r="H444" s="57">
        <v>56047153</v>
      </c>
      <c r="I444" s="57">
        <v>0</v>
      </c>
      <c r="J444" s="57">
        <v>0</v>
      </c>
      <c r="K444" s="57">
        <v>0</v>
      </c>
      <c r="L444" s="26">
        <f t="shared" si="19"/>
        <v>0</v>
      </c>
      <c r="M444" s="26">
        <f t="shared" si="20"/>
        <v>56047153</v>
      </c>
      <c r="N444" s="26">
        <v>63782152</v>
      </c>
      <c r="O444" s="9"/>
    </row>
    <row r="445" spans="2:15" s="7" customFormat="1" ht="27.75" customHeight="1" x14ac:dyDescent="0.2">
      <c r="B445" s="56" t="s">
        <v>183</v>
      </c>
      <c r="C445" s="56" t="s">
        <v>189</v>
      </c>
      <c r="D445" s="56" t="s">
        <v>37</v>
      </c>
      <c r="E445" s="56" t="s">
        <v>250</v>
      </c>
      <c r="F445" s="57">
        <v>168607839</v>
      </c>
      <c r="G445" s="57">
        <v>168607839</v>
      </c>
      <c r="H445" s="57">
        <v>84303920</v>
      </c>
      <c r="I445" s="57">
        <v>0</v>
      </c>
      <c r="J445" s="57">
        <v>0</v>
      </c>
      <c r="K445" s="57">
        <v>0</v>
      </c>
      <c r="L445" s="26">
        <f t="shared" si="19"/>
        <v>0</v>
      </c>
      <c r="M445" s="26">
        <f t="shared" si="20"/>
        <v>84303920</v>
      </c>
      <c r="N445" s="26">
        <v>84303919</v>
      </c>
      <c r="O445" s="9"/>
    </row>
    <row r="446" spans="2:15" s="7" customFormat="1" ht="27.75" customHeight="1" x14ac:dyDescent="0.2">
      <c r="B446" s="56" t="s">
        <v>183</v>
      </c>
      <c r="C446" s="56" t="s">
        <v>189</v>
      </c>
      <c r="D446" s="56" t="s">
        <v>37</v>
      </c>
      <c r="E446" s="56" t="s">
        <v>251</v>
      </c>
      <c r="F446" s="57">
        <v>194194523</v>
      </c>
      <c r="G446" s="57">
        <v>194194523</v>
      </c>
      <c r="H446" s="57">
        <v>97097262</v>
      </c>
      <c r="I446" s="57">
        <v>0</v>
      </c>
      <c r="J446" s="57">
        <v>0</v>
      </c>
      <c r="K446" s="57">
        <v>0</v>
      </c>
      <c r="L446" s="26">
        <f t="shared" si="19"/>
        <v>0</v>
      </c>
      <c r="M446" s="26">
        <f t="shared" si="20"/>
        <v>97097262</v>
      </c>
      <c r="N446" s="26">
        <v>97097261</v>
      </c>
      <c r="O446" s="9"/>
    </row>
    <row r="447" spans="2:15" s="7" customFormat="1" ht="27.75" customHeight="1" x14ac:dyDescent="0.2">
      <c r="B447" s="56" t="s">
        <v>183</v>
      </c>
      <c r="C447" s="56" t="s">
        <v>189</v>
      </c>
      <c r="D447" s="56" t="s">
        <v>187</v>
      </c>
      <c r="E447" s="56" t="s">
        <v>190</v>
      </c>
      <c r="F447" s="57">
        <v>159800000</v>
      </c>
      <c r="G447" s="57">
        <v>159800000</v>
      </c>
      <c r="H447" s="57">
        <v>26000000</v>
      </c>
      <c r="I447" s="57">
        <v>0</v>
      </c>
      <c r="J447" s="57">
        <v>0</v>
      </c>
      <c r="K447" s="57">
        <v>800000</v>
      </c>
      <c r="L447" s="26">
        <f t="shared" si="19"/>
        <v>800000</v>
      </c>
      <c r="M447" s="26">
        <f t="shared" si="20"/>
        <v>26800000</v>
      </c>
      <c r="N447" s="26">
        <v>0</v>
      </c>
      <c r="O447" s="9"/>
    </row>
    <row r="448" spans="2:15" s="7" customFormat="1" ht="27.75" customHeight="1" x14ac:dyDescent="0.2">
      <c r="B448" s="56" t="s">
        <v>183</v>
      </c>
      <c r="C448" s="56" t="s">
        <v>189</v>
      </c>
      <c r="D448" s="56" t="s">
        <v>187</v>
      </c>
      <c r="E448" s="56" t="s">
        <v>1090</v>
      </c>
      <c r="F448" s="57">
        <v>39600000</v>
      </c>
      <c r="G448" s="57">
        <v>39600000</v>
      </c>
      <c r="H448" s="57">
        <v>0</v>
      </c>
      <c r="I448" s="57">
        <v>0</v>
      </c>
      <c r="J448" s="57">
        <v>0</v>
      </c>
      <c r="K448" s="57">
        <v>4752000</v>
      </c>
      <c r="L448" s="26">
        <f t="shared" si="19"/>
        <v>4752000</v>
      </c>
      <c r="M448" s="26">
        <f t="shared" si="20"/>
        <v>4752000</v>
      </c>
      <c r="N448" s="26">
        <v>0</v>
      </c>
      <c r="O448" s="9"/>
    </row>
    <row r="449" spans="2:15" s="7" customFormat="1" ht="27.75" customHeight="1" x14ac:dyDescent="0.2">
      <c r="B449" s="56" t="s">
        <v>183</v>
      </c>
      <c r="C449" s="56" t="s">
        <v>189</v>
      </c>
      <c r="D449" s="56" t="s">
        <v>21</v>
      </c>
      <c r="E449" s="56" t="s">
        <v>1091</v>
      </c>
      <c r="F449" s="57">
        <v>52786466</v>
      </c>
      <c r="G449" s="57">
        <v>47507819</v>
      </c>
      <c r="H449" s="57">
        <v>0</v>
      </c>
      <c r="I449" s="57">
        <v>0</v>
      </c>
      <c r="J449" s="57">
        <v>0</v>
      </c>
      <c r="K449" s="57">
        <v>47507819</v>
      </c>
      <c r="L449" s="26">
        <f t="shared" si="19"/>
        <v>47507819</v>
      </c>
      <c r="M449" s="26">
        <f t="shared" si="20"/>
        <v>47507819</v>
      </c>
      <c r="N449" s="26">
        <v>5278647</v>
      </c>
      <c r="O449" s="9"/>
    </row>
    <row r="450" spans="2:15" s="7" customFormat="1" ht="27.75" customHeight="1" x14ac:dyDescent="0.2">
      <c r="B450" s="56" t="s">
        <v>183</v>
      </c>
      <c r="C450" s="56" t="s">
        <v>189</v>
      </c>
      <c r="D450" s="56" t="s">
        <v>21</v>
      </c>
      <c r="E450" s="56" t="s">
        <v>225</v>
      </c>
      <c r="F450" s="57">
        <v>85627635</v>
      </c>
      <c r="G450" s="57">
        <v>85627635</v>
      </c>
      <c r="H450" s="57">
        <v>8838656</v>
      </c>
      <c r="I450" s="57">
        <v>0</v>
      </c>
      <c r="J450" s="57">
        <v>0</v>
      </c>
      <c r="K450" s="57">
        <v>2209665</v>
      </c>
      <c r="L450" s="26">
        <f t="shared" si="19"/>
        <v>2209665</v>
      </c>
      <c r="M450" s="26">
        <f t="shared" si="20"/>
        <v>11048321</v>
      </c>
      <c r="N450" s="26">
        <v>0</v>
      </c>
      <c r="O450" s="9"/>
    </row>
    <row r="451" spans="2:15" s="7" customFormat="1" ht="27.75" customHeight="1" x14ac:dyDescent="0.2">
      <c r="B451" s="56" t="s">
        <v>183</v>
      </c>
      <c r="C451" s="56" t="s">
        <v>1092</v>
      </c>
      <c r="D451" s="56" t="s">
        <v>18</v>
      </c>
      <c r="E451" s="56" t="s">
        <v>1093</v>
      </c>
      <c r="F451" s="57">
        <v>19467000</v>
      </c>
      <c r="G451" s="57">
        <v>16000008</v>
      </c>
      <c r="H451" s="57">
        <v>0</v>
      </c>
      <c r="I451" s="57">
        <v>0</v>
      </c>
      <c r="J451" s="57">
        <v>9733500</v>
      </c>
      <c r="K451" s="57">
        <v>0</v>
      </c>
      <c r="L451" s="26">
        <f t="shared" si="19"/>
        <v>9733500</v>
      </c>
      <c r="M451" s="26">
        <f t="shared" si="20"/>
        <v>9733500</v>
      </c>
      <c r="N451" s="26">
        <v>9733500</v>
      </c>
      <c r="O451" s="9"/>
    </row>
    <row r="452" spans="2:15" s="7" customFormat="1" ht="27.75" customHeight="1" x14ac:dyDescent="0.2">
      <c r="B452" s="56" t="s">
        <v>183</v>
      </c>
      <c r="C452" s="56" t="s">
        <v>1092</v>
      </c>
      <c r="D452" s="56" t="s">
        <v>37</v>
      </c>
      <c r="E452" s="56" t="s">
        <v>1094</v>
      </c>
      <c r="F452" s="57">
        <v>23600000</v>
      </c>
      <c r="G452" s="57">
        <v>23600000</v>
      </c>
      <c r="H452" s="57">
        <v>0</v>
      </c>
      <c r="I452" s="57">
        <v>0</v>
      </c>
      <c r="J452" s="57">
        <v>0</v>
      </c>
      <c r="K452" s="57">
        <v>4720000</v>
      </c>
      <c r="L452" s="26">
        <f t="shared" si="19"/>
        <v>4720000</v>
      </c>
      <c r="M452" s="26">
        <f t="shared" si="20"/>
        <v>4720000</v>
      </c>
      <c r="N452" s="26">
        <v>0</v>
      </c>
      <c r="O452" s="9"/>
    </row>
    <row r="453" spans="2:15" s="7" customFormat="1" ht="27.75" customHeight="1" x14ac:dyDescent="0.2">
      <c r="B453" s="56" t="s">
        <v>183</v>
      </c>
      <c r="C453" s="56" t="s">
        <v>266</v>
      </c>
      <c r="D453" s="56" t="s">
        <v>18</v>
      </c>
      <c r="E453" s="56" t="s">
        <v>267</v>
      </c>
      <c r="F453" s="57">
        <v>16680000</v>
      </c>
      <c r="G453" s="57">
        <v>16680000</v>
      </c>
      <c r="H453" s="57">
        <v>14678400</v>
      </c>
      <c r="I453" s="57">
        <v>0</v>
      </c>
      <c r="J453" s="57">
        <v>2001600</v>
      </c>
      <c r="K453" s="57">
        <v>0</v>
      </c>
      <c r="L453" s="26">
        <f t="shared" si="19"/>
        <v>2001600</v>
      </c>
      <c r="M453" s="26">
        <f t="shared" si="20"/>
        <v>16680000</v>
      </c>
      <c r="N453" s="26">
        <v>0</v>
      </c>
      <c r="O453" s="9"/>
    </row>
    <row r="454" spans="2:15" s="7" customFormat="1" ht="27.75" customHeight="1" x14ac:dyDescent="0.2">
      <c r="B454" s="56" t="s">
        <v>183</v>
      </c>
      <c r="C454" s="56" t="s">
        <v>266</v>
      </c>
      <c r="D454" s="56" t="s">
        <v>18</v>
      </c>
      <c r="E454" s="56" t="s">
        <v>267</v>
      </c>
      <c r="F454" s="57">
        <v>33360000</v>
      </c>
      <c r="G454" s="57">
        <v>33360000</v>
      </c>
      <c r="H454" s="57">
        <v>0</v>
      </c>
      <c r="I454" s="57">
        <v>0</v>
      </c>
      <c r="J454" s="57">
        <v>0</v>
      </c>
      <c r="K454" s="57">
        <v>33360000</v>
      </c>
      <c r="L454" s="26">
        <f t="shared" si="19"/>
        <v>33360000</v>
      </c>
      <c r="M454" s="26">
        <f t="shared" si="20"/>
        <v>33360000</v>
      </c>
      <c r="N454" s="26">
        <v>0</v>
      </c>
      <c r="O454" s="9"/>
    </row>
    <row r="455" spans="2:15" s="7" customFormat="1" ht="27.75" customHeight="1" x14ac:dyDescent="0.2">
      <c r="B455" s="56" t="s">
        <v>183</v>
      </c>
      <c r="C455" s="56" t="s">
        <v>266</v>
      </c>
      <c r="D455" s="56" t="s">
        <v>37</v>
      </c>
      <c r="E455" s="56" t="s">
        <v>1095</v>
      </c>
      <c r="F455" s="57">
        <v>23557500</v>
      </c>
      <c r="G455" s="57">
        <v>23557500</v>
      </c>
      <c r="H455" s="57">
        <v>0</v>
      </c>
      <c r="I455" s="57">
        <v>0</v>
      </c>
      <c r="J455" s="57">
        <v>0</v>
      </c>
      <c r="K455" s="57">
        <v>12997500</v>
      </c>
      <c r="L455" s="26">
        <f t="shared" si="19"/>
        <v>12997500</v>
      </c>
      <c r="M455" s="26">
        <f t="shared" si="20"/>
        <v>12997500</v>
      </c>
      <c r="N455" s="26">
        <v>0</v>
      </c>
      <c r="O455" s="9"/>
    </row>
    <row r="456" spans="2:15" s="7" customFormat="1" ht="27.75" customHeight="1" x14ac:dyDescent="0.2">
      <c r="B456" s="56" t="s">
        <v>183</v>
      </c>
      <c r="C456" s="56" t="s">
        <v>266</v>
      </c>
      <c r="D456" s="56" t="s">
        <v>37</v>
      </c>
      <c r="E456" s="56" t="s">
        <v>1096</v>
      </c>
      <c r="F456" s="57">
        <v>16280000</v>
      </c>
      <c r="G456" s="57">
        <v>9768000</v>
      </c>
      <c r="H456" s="57">
        <v>0</v>
      </c>
      <c r="I456" s="57">
        <v>0</v>
      </c>
      <c r="J456" s="57">
        <v>0</v>
      </c>
      <c r="K456" s="57">
        <v>9768000</v>
      </c>
      <c r="L456" s="26">
        <f t="shared" si="19"/>
        <v>9768000</v>
      </c>
      <c r="M456" s="26">
        <f t="shared" si="20"/>
        <v>9768000</v>
      </c>
      <c r="N456" s="26">
        <v>6512000</v>
      </c>
      <c r="O456" s="9"/>
    </row>
    <row r="457" spans="2:15" s="7" customFormat="1" ht="27.75" customHeight="1" x14ac:dyDescent="0.2">
      <c r="B457" s="56" t="s">
        <v>183</v>
      </c>
      <c r="C457" s="56" t="s">
        <v>266</v>
      </c>
      <c r="D457" s="56" t="s">
        <v>21</v>
      </c>
      <c r="E457" s="56" t="s">
        <v>1097</v>
      </c>
      <c r="F457" s="57">
        <v>101990743</v>
      </c>
      <c r="G457" s="57">
        <v>91791669</v>
      </c>
      <c r="H457" s="57">
        <v>0</v>
      </c>
      <c r="I457" s="57">
        <v>0</v>
      </c>
      <c r="J457" s="57">
        <v>0</v>
      </c>
      <c r="K457" s="57">
        <v>91791669</v>
      </c>
      <c r="L457" s="26">
        <f t="shared" si="19"/>
        <v>91791669</v>
      </c>
      <c r="M457" s="26">
        <f t="shared" si="20"/>
        <v>91791669</v>
      </c>
      <c r="N457" s="26">
        <v>10199074</v>
      </c>
      <c r="O457" s="9"/>
    </row>
    <row r="458" spans="2:15" s="7" customFormat="1" ht="27.75" customHeight="1" x14ac:dyDescent="0.2">
      <c r="B458" s="56" t="s">
        <v>183</v>
      </c>
      <c r="C458" s="56" t="s">
        <v>1098</v>
      </c>
      <c r="D458" s="56" t="s">
        <v>37</v>
      </c>
      <c r="E458" s="56" t="s">
        <v>1099</v>
      </c>
      <c r="F458" s="57">
        <v>27500000</v>
      </c>
      <c r="G458" s="57">
        <v>27500000</v>
      </c>
      <c r="H458" s="57">
        <v>0</v>
      </c>
      <c r="I458" s="57">
        <v>0</v>
      </c>
      <c r="J458" s="57">
        <v>0</v>
      </c>
      <c r="K458" s="57">
        <v>2750000</v>
      </c>
      <c r="L458" s="26">
        <f t="shared" si="19"/>
        <v>2750000</v>
      </c>
      <c r="M458" s="26">
        <f t="shared" si="20"/>
        <v>2750000</v>
      </c>
      <c r="N458" s="26">
        <v>0</v>
      </c>
      <c r="O458" s="9"/>
    </row>
    <row r="459" spans="2:15" s="7" customFormat="1" ht="27.75" customHeight="1" x14ac:dyDescent="0.2">
      <c r="B459" s="56" t="s">
        <v>183</v>
      </c>
      <c r="C459" s="56" t="s">
        <v>1098</v>
      </c>
      <c r="D459" s="56" t="s">
        <v>37</v>
      </c>
      <c r="E459" s="56" t="s">
        <v>1100</v>
      </c>
      <c r="F459" s="57">
        <v>62000000</v>
      </c>
      <c r="G459" s="57">
        <v>62000000</v>
      </c>
      <c r="H459" s="57">
        <v>0</v>
      </c>
      <c r="I459" s="57">
        <v>0</v>
      </c>
      <c r="J459" s="57">
        <v>0</v>
      </c>
      <c r="K459" s="57">
        <v>12400000</v>
      </c>
      <c r="L459" s="26">
        <f t="shared" si="19"/>
        <v>12400000</v>
      </c>
      <c r="M459" s="26">
        <f t="shared" si="20"/>
        <v>12400000</v>
      </c>
      <c r="N459" s="26">
        <v>0</v>
      </c>
      <c r="O459" s="9"/>
    </row>
    <row r="460" spans="2:15" s="7" customFormat="1" ht="27.75" customHeight="1" x14ac:dyDescent="0.2">
      <c r="B460" s="56" t="s">
        <v>183</v>
      </c>
      <c r="C460" s="56" t="s">
        <v>1098</v>
      </c>
      <c r="D460" s="56" t="s">
        <v>37</v>
      </c>
      <c r="E460" s="56" t="s">
        <v>1101</v>
      </c>
      <c r="F460" s="57">
        <v>37800000</v>
      </c>
      <c r="G460" s="57">
        <v>37800000</v>
      </c>
      <c r="H460" s="57">
        <v>0</v>
      </c>
      <c r="I460" s="57">
        <v>0</v>
      </c>
      <c r="J460" s="57">
        <v>0</v>
      </c>
      <c r="K460" s="57">
        <v>4535999</v>
      </c>
      <c r="L460" s="26">
        <f t="shared" si="19"/>
        <v>4535999</v>
      </c>
      <c r="M460" s="26">
        <f t="shared" si="20"/>
        <v>4535999</v>
      </c>
      <c r="N460" s="26">
        <v>1</v>
      </c>
      <c r="O460" s="9"/>
    </row>
    <row r="461" spans="2:15" s="7" customFormat="1" ht="27.75" customHeight="1" x14ac:dyDescent="0.2">
      <c r="B461" s="56" t="s">
        <v>183</v>
      </c>
      <c r="C461" s="56" t="s">
        <v>1098</v>
      </c>
      <c r="D461" s="56" t="s">
        <v>37</v>
      </c>
      <c r="E461" s="56" t="s">
        <v>1102</v>
      </c>
      <c r="F461" s="57">
        <v>44850000</v>
      </c>
      <c r="G461" s="57">
        <v>44850000</v>
      </c>
      <c r="H461" s="57">
        <v>0</v>
      </c>
      <c r="I461" s="57">
        <v>0</v>
      </c>
      <c r="J461" s="57">
        <v>0</v>
      </c>
      <c r="K461" s="57">
        <v>5382000</v>
      </c>
      <c r="L461" s="26">
        <f t="shared" si="19"/>
        <v>5382000</v>
      </c>
      <c r="M461" s="26">
        <f t="shared" si="20"/>
        <v>5382000</v>
      </c>
      <c r="N461" s="26">
        <v>0</v>
      </c>
      <c r="O461" s="9"/>
    </row>
    <row r="462" spans="2:15" s="7" customFormat="1" ht="27.75" customHeight="1" x14ac:dyDescent="0.2">
      <c r="B462" s="56" t="s">
        <v>183</v>
      </c>
      <c r="C462" s="56" t="s">
        <v>215</v>
      </c>
      <c r="D462" s="56" t="s">
        <v>148</v>
      </c>
      <c r="E462" s="56" t="s">
        <v>1103</v>
      </c>
      <c r="F462" s="57">
        <v>15750000</v>
      </c>
      <c r="G462" s="57">
        <v>15750000</v>
      </c>
      <c r="H462" s="57">
        <v>0</v>
      </c>
      <c r="I462" s="57">
        <v>0</v>
      </c>
      <c r="J462" s="57">
        <v>0</v>
      </c>
      <c r="K462" s="57">
        <v>15750000</v>
      </c>
      <c r="L462" s="26">
        <f t="shared" si="19"/>
        <v>15750000</v>
      </c>
      <c r="M462" s="26">
        <f t="shared" si="20"/>
        <v>15750000</v>
      </c>
      <c r="N462" s="26">
        <v>0</v>
      </c>
      <c r="O462" s="9"/>
    </row>
    <row r="463" spans="2:15" s="7" customFormat="1" ht="27.75" customHeight="1" x14ac:dyDescent="0.2">
      <c r="B463" s="56" t="s">
        <v>183</v>
      </c>
      <c r="C463" s="56" t="s">
        <v>215</v>
      </c>
      <c r="D463" s="56" t="s">
        <v>18</v>
      </c>
      <c r="E463" s="56" t="s">
        <v>240</v>
      </c>
      <c r="F463" s="57">
        <v>33600000</v>
      </c>
      <c r="G463" s="57">
        <v>33600000</v>
      </c>
      <c r="H463" s="57">
        <v>15400000</v>
      </c>
      <c r="I463" s="57">
        <v>0</v>
      </c>
      <c r="J463" s="57">
        <v>1400000</v>
      </c>
      <c r="K463" s="57">
        <v>0</v>
      </c>
      <c r="L463" s="26">
        <f t="shared" si="19"/>
        <v>1400000</v>
      </c>
      <c r="M463" s="26">
        <f t="shared" si="20"/>
        <v>16800000</v>
      </c>
      <c r="N463" s="26">
        <v>0</v>
      </c>
      <c r="O463" s="9"/>
    </row>
    <row r="464" spans="2:15" s="7" customFormat="1" ht="27.75" customHeight="1" x14ac:dyDescent="0.2">
      <c r="B464" s="56" t="s">
        <v>183</v>
      </c>
      <c r="C464" s="56" t="s">
        <v>215</v>
      </c>
      <c r="D464" s="56" t="s">
        <v>18</v>
      </c>
      <c r="E464" s="56" t="s">
        <v>1104</v>
      </c>
      <c r="F464" s="57">
        <v>36000000</v>
      </c>
      <c r="G464" s="57">
        <v>36000000</v>
      </c>
      <c r="H464" s="57">
        <v>0</v>
      </c>
      <c r="I464" s="57">
        <v>0</v>
      </c>
      <c r="J464" s="57">
        <v>15000000</v>
      </c>
      <c r="K464" s="57">
        <v>0</v>
      </c>
      <c r="L464" s="26">
        <f t="shared" si="19"/>
        <v>15000000</v>
      </c>
      <c r="M464" s="26">
        <f t="shared" si="20"/>
        <v>15000000</v>
      </c>
      <c r="N464" s="26">
        <v>21000000</v>
      </c>
      <c r="O464" s="9"/>
    </row>
    <row r="465" spans="2:15" s="7" customFormat="1" ht="27.75" customHeight="1" x14ac:dyDescent="0.2">
      <c r="B465" s="56" t="s">
        <v>183</v>
      </c>
      <c r="C465" s="56" t="s">
        <v>215</v>
      </c>
      <c r="D465" s="56" t="s">
        <v>37</v>
      </c>
      <c r="E465" s="56" t="s">
        <v>1105</v>
      </c>
      <c r="F465" s="57">
        <v>15800000</v>
      </c>
      <c r="G465" s="57">
        <v>15800000</v>
      </c>
      <c r="H465" s="57">
        <v>0</v>
      </c>
      <c r="I465" s="57">
        <v>0</v>
      </c>
      <c r="J465" s="57">
        <v>0</v>
      </c>
      <c r="K465" s="57">
        <v>7300000</v>
      </c>
      <c r="L465" s="26">
        <f t="shared" ref="L465:L528" si="21">+I465+J465+K465</f>
        <v>7300000</v>
      </c>
      <c r="M465" s="26">
        <f t="shared" si="20"/>
        <v>7300000</v>
      </c>
      <c r="N465" s="26">
        <v>0</v>
      </c>
      <c r="O465" s="9"/>
    </row>
    <row r="466" spans="2:15" s="7" customFormat="1" ht="27.75" customHeight="1" x14ac:dyDescent="0.2">
      <c r="B466" s="56" t="s">
        <v>183</v>
      </c>
      <c r="C466" s="56" t="s">
        <v>215</v>
      </c>
      <c r="D466" s="56" t="s">
        <v>37</v>
      </c>
      <c r="E466" s="56" t="s">
        <v>1106</v>
      </c>
      <c r="F466" s="57">
        <v>36000000</v>
      </c>
      <c r="G466" s="57">
        <v>36000000</v>
      </c>
      <c r="H466" s="57">
        <v>0</v>
      </c>
      <c r="I466" s="57">
        <v>0</v>
      </c>
      <c r="J466" s="57">
        <v>0</v>
      </c>
      <c r="K466" s="57">
        <v>21600000</v>
      </c>
      <c r="L466" s="26">
        <f t="shared" si="21"/>
        <v>21600000</v>
      </c>
      <c r="M466" s="26">
        <f t="shared" si="20"/>
        <v>21600000</v>
      </c>
      <c r="N466" s="26">
        <v>0</v>
      </c>
      <c r="O466" s="9"/>
    </row>
    <row r="467" spans="2:15" s="7" customFormat="1" ht="27.75" customHeight="1" x14ac:dyDescent="0.2">
      <c r="B467" s="56" t="s">
        <v>183</v>
      </c>
      <c r="C467" s="56" t="s">
        <v>215</v>
      </c>
      <c r="D467" s="56" t="s">
        <v>37</v>
      </c>
      <c r="E467" s="56" t="s">
        <v>1107</v>
      </c>
      <c r="F467" s="57">
        <v>53000000</v>
      </c>
      <c r="G467" s="57">
        <v>53000000</v>
      </c>
      <c r="H467" s="57">
        <v>0</v>
      </c>
      <c r="I467" s="57">
        <v>0</v>
      </c>
      <c r="J467" s="57">
        <v>30000000</v>
      </c>
      <c r="K467" s="57">
        <v>1800000</v>
      </c>
      <c r="L467" s="26">
        <f t="shared" si="21"/>
        <v>31800000</v>
      </c>
      <c r="M467" s="26">
        <f t="shared" si="20"/>
        <v>31800000</v>
      </c>
      <c r="N467" s="26">
        <v>0</v>
      </c>
      <c r="O467" s="9"/>
    </row>
    <row r="468" spans="2:15" s="7" customFormat="1" ht="27.75" customHeight="1" x14ac:dyDescent="0.2">
      <c r="B468" s="56" t="s">
        <v>183</v>
      </c>
      <c r="C468" s="56" t="s">
        <v>215</v>
      </c>
      <c r="D468" s="56" t="s">
        <v>37</v>
      </c>
      <c r="E468" s="56" t="s">
        <v>1108</v>
      </c>
      <c r="F468" s="57">
        <v>46400000</v>
      </c>
      <c r="G468" s="57">
        <v>46400000</v>
      </c>
      <c r="H468" s="57">
        <v>0</v>
      </c>
      <c r="I468" s="57">
        <v>0</v>
      </c>
      <c r="J468" s="57">
        <v>0</v>
      </c>
      <c r="K468" s="57">
        <v>34680000</v>
      </c>
      <c r="L468" s="26">
        <f t="shared" si="21"/>
        <v>34680000</v>
      </c>
      <c r="M468" s="26">
        <f t="shared" si="20"/>
        <v>34680000</v>
      </c>
      <c r="N468" s="26">
        <v>0</v>
      </c>
      <c r="O468" s="9"/>
    </row>
    <row r="469" spans="2:15" s="7" customFormat="1" ht="27.75" customHeight="1" x14ac:dyDescent="0.2">
      <c r="B469" s="56" t="s">
        <v>183</v>
      </c>
      <c r="C469" s="56" t="s">
        <v>215</v>
      </c>
      <c r="D469" s="56" t="s">
        <v>37</v>
      </c>
      <c r="E469" s="56" t="s">
        <v>1109</v>
      </c>
      <c r="F469" s="57">
        <v>58600000</v>
      </c>
      <c r="G469" s="57">
        <v>58600000</v>
      </c>
      <c r="H469" s="57">
        <v>0</v>
      </c>
      <c r="I469" s="57">
        <v>0</v>
      </c>
      <c r="J469" s="57">
        <v>0</v>
      </c>
      <c r="K469" s="57">
        <v>35160000</v>
      </c>
      <c r="L469" s="26">
        <f t="shared" si="21"/>
        <v>35160000</v>
      </c>
      <c r="M469" s="26">
        <f t="shared" si="20"/>
        <v>35160000</v>
      </c>
      <c r="N469" s="26">
        <v>0</v>
      </c>
      <c r="O469" s="9"/>
    </row>
    <row r="470" spans="2:15" s="7" customFormat="1" ht="27.75" customHeight="1" x14ac:dyDescent="0.2">
      <c r="B470" s="56" t="s">
        <v>183</v>
      </c>
      <c r="C470" s="56" t="s">
        <v>215</v>
      </c>
      <c r="D470" s="56" t="s">
        <v>37</v>
      </c>
      <c r="E470" s="56" t="s">
        <v>741</v>
      </c>
      <c r="F470" s="57">
        <v>30285500</v>
      </c>
      <c r="G470" s="57">
        <v>24998000</v>
      </c>
      <c r="H470" s="57">
        <v>12114200</v>
      </c>
      <c r="I470" s="57">
        <v>0</v>
      </c>
      <c r="J470" s="57">
        <v>0</v>
      </c>
      <c r="K470" s="57">
        <v>12883800</v>
      </c>
      <c r="L470" s="26">
        <f t="shared" si="21"/>
        <v>12883800</v>
      </c>
      <c r="M470" s="26">
        <f t="shared" si="20"/>
        <v>24998000</v>
      </c>
      <c r="N470" s="26">
        <v>5287500</v>
      </c>
      <c r="O470" s="9"/>
    </row>
    <row r="471" spans="2:15" s="7" customFormat="1" ht="27.75" customHeight="1" x14ac:dyDescent="0.2">
      <c r="B471" s="56" t="s">
        <v>183</v>
      </c>
      <c r="C471" s="56" t="s">
        <v>215</v>
      </c>
      <c r="D471" s="56" t="s">
        <v>37</v>
      </c>
      <c r="E471" s="56" t="s">
        <v>221</v>
      </c>
      <c r="F471" s="57">
        <v>29300000</v>
      </c>
      <c r="G471" s="57">
        <v>29300000</v>
      </c>
      <c r="H471" s="57">
        <v>11720000</v>
      </c>
      <c r="I471" s="57">
        <v>0</v>
      </c>
      <c r="J471" s="57">
        <v>16580000</v>
      </c>
      <c r="K471" s="57">
        <v>1000000</v>
      </c>
      <c r="L471" s="26">
        <f t="shared" si="21"/>
        <v>17580000</v>
      </c>
      <c r="M471" s="26">
        <f t="shared" si="20"/>
        <v>29300000</v>
      </c>
      <c r="N471" s="26">
        <v>0</v>
      </c>
      <c r="O471" s="9"/>
    </row>
    <row r="472" spans="2:15" s="7" customFormat="1" ht="27.75" customHeight="1" x14ac:dyDescent="0.2">
      <c r="B472" s="56" t="s">
        <v>183</v>
      </c>
      <c r="C472" s="56" t="s">
        <v>215</v>
      </c>
      <c r="D472" s="56" t="s">
        <v>37</v>
      </c>
      <c r="E472" s="56" t="s">
        <v>241</v>
      </c>
      <c r="F472" s="57">
        <v>26115000</v>
      </c>
      <c r="G472" s="57">
        <v>23200000</v>
      </c>
      <c r="H472" s="57">
        <v>10446000</v>
      </c>
      <c r="I472" s="57">
        <v>0</v>
      </c>
      <c r="J472" s="57">
        <v>0</v>
      </c>
      <c r="K472" s="57">
        <v>12754000</v>
      </c>
      <c r="L472" s="26">
        <f t="shared" si="21"/>
        <v>12754000</v>
      </c>
      <c r="M472" s="26">
        <f t="shared" si="20"/>
        <v>23200000</v>
      </c>
      <c r="N472" s="26">
        <v>2915000</v>
      </c>
      <c r="O472" s="9"/>
    </row>
    <row r="473" spans="2:15" s="7" customFormat="1" ht="27.75" customHeight="1" x14ac:dyDescent="0.2">
      <c r="B473" s="56" t="s">
        <v>183</v>
      </c>
      <c r="C473" s="56" t="s">
        <v>215</v>
      </c>
      <c r="D473" s="56" t="s">
        <v>37</v>
      </c>
      <c r="E473" s="56" t="s">
        <v>258</v>
      </c>
      <c r="F473" s="57">
        <v>32000000</v>
      </c>
      <c r="G473" s="57">
        <v>27260000</v>
      </c>
      <c r="H473" s="57">
        <v>12800000</v>
      </c>
      <c r="I473" s="57">
        <v>0</v>
      </c>
      <c r="J473" s="57">
        <v>0</v>
      </c>
      <c r="K473" s="57">
        <v>14460000</v>
      </c>
      <c r="L473" s="26">
        <f t="shared" si="21"/>
        <v>14460000</v>
      </c>
      <c r="M473" s="26">
        <f t="shared" si="20"/>
        <v>27260000</v>
      </c>
      <c r="N473" s="26">
        <v>4740000</v>
      </c>
      <c r="O473" s="9"/>
    </row>
    <row r="474" spans="2:15" s="7" customFormat="1" ht="27.75" customHeight="1" x14ac:dyDescent="0.2">
      <c r="B474" s="56" t="s">
        <v>183</v>
      </c>
      <c r="C474" s="56" t="s">
        <v>215</v>
      </c>
      <c r="D474" s="56" t="s">
        <v>37</v>
      </c>
      <c r="E474" s="56" t="s">
        <v>242</v>
      </c>
      <c r="F474" s="57">
        <v>33200000</v>
      </c>
      <c r="G474" s="57">
        <v>29000000</v>
      </c>
      <c r="H474" s="57">
        <v>25856000</v>
      </c>
      <c r="I474" s="57">
        <v>0</v>
      </c>
      <c r="J474" s="57">
        <v>0</v>
      </c>
      <c r="K474" s="57">
        <v>3144000</v>
      </c>
      <c r="L474" s="26">
        <f t="shared" si="21"/>
        <v>3144000</v>
      </c>
      <c r="M474" s="26">
        <f t="shared" si="20"/>
        <v>29000000</v>
      </c>
      <c r="N474" s="26">
        <v>4200000</v>
      </c>
      <c r="O474" s="9"/>
    </row>
    <row r="475" spans="2:15" s="7" customFormat="1" ht="27.75" customHeight="1" x14ac:dyDescent="0.2">
      <c r="B475" s="56" t="s">
        <v>183</v>
      </c>
      <c r="C475" s="56" t="s">
        <v>215</v>
      </c>
      <c r="D475" s="56" t="s">
        <v>187</v>
      </c>
      <c r="E475" s="56" t="s">
        <v>216</v>
      </c>
      <c r="F475" s="57">
        <v>9600000</v>
      </c>
      <c r="G475" s="57">
        <v>9600000</v>
      </c>
      <c r="H475" s="57">
        <v>960000</v>
      </c>
      <c r="I475" s="57">
        <v>0</v>
      </c>
      <c r="J475" s="57">
        <v>0</v>
      </c>
      <c r="K475" s="57">
        <v>0</v>
      </c>
      <c r="L475" s="26">
        <f t="shared" si="21"/>
        <v>0</v>
      </c>
      <c r="M475" s="26">
        <f t="shared" si="20"/>
        <v>960000</v>
      </c>
      <c r="N475" s="26">
        <v>0</v>
      </c>
      <c r="O475" s="9"/>
    </row>
    <row r="476" spans="2:15" s="7" customFormat="1" ht="27.75" customHeight="1" x14ac:dyDescent="0.2">
      <c r="B476" s="56" t="s">
        <v>183</v>
      </c>
      <c r="C476" s="56" t="s">
        <v>215</v>
      </c>
      <c r="D476" s="56" t="s">
        <v>21</v>
      </c>
      <c r="E476" s="56" t="s">
        <v>222</v>
      </c>
      <c r="F476" s="57">
        <v>124821344</v>
      </c>
      <c r="G476" s="57">
        <v>124821344</v>
      </c>
      <c r="H476" s="57">
        <v>5593940</v>
      </c>
      <c r="I476" s="57">
        <v>0</v>
      </c>
      <c r="J476" s="57">
        <v>0</v>
      </c>
      <c r="K476" s="57">
        <v>0</v>
      </c>
      <c r="L476" s="26">
        <f t="shared" si="21"/>
        <v>0</v>
      </c>
      <c r="M476" s="26">
        <f t="shared" si="20"/>
        <v>5593940</v>
      </c>
      <c r="N476" s="26">
        <v>0</v>
      </c>
      <c r="O476" s="9"/>
    </row>
    <row r="477" spans="2:15" s="7" customFormat="1" ht="27.75" customHeight="1" x14ac:dyDescent="0.2">
      <c r="B477" s="56" t="s">
        <v>183</v>
      </c>
      <c r="C477" s="56" t="s">
        <v>215</v>
      </c>
      <c r="D477" s="56" t="s">
        <v>21</v>
      </c>
      <c r="E477" s="56" t="s">
        <v>1110</v>
      </c>
      <c r="F477" s="57">
        <v>161472627</v>
      </c>
      <c r="G477" s="57">
        <v>64589050</v>
      </c>
      <c r="H477" s="57">
        <v>0</v>
      </c>
      <c r="I477" s="57">
        <v>0</v>
      </c>
      <c r="J477" s="57">
        <v>0</v>
      </c>
      <c r="K477" s="57">
        <v>64589050</v>
      </c>
      <c r="L477" s="26">
        <f t="shared" si="21"/>
        <v>64589050</v>
      </c>
      <c r="M477" s="26">
        <f t="shared" si="20"/>
        <v>64589050</v>
      </c>
      <c r="N477" s="26">
        <v>96883577</v>
      </c>
      <c r="O477" s="9"/>
    </row>
    <row r="478" spans="2:15" s="7" customFormat="1" ht="27.75" customHeight="1" x14ac:dyDescent="0.2">
      <c r="B478" s="56" t="s">
        <v>183</v>
      </c>
      <c r="C478" s="56" t="s">
        <v>215</v>
      </c>
      <c r="D478" s="56" t="s">
        <v>21</v>
      </c>
      <c r="E478" s="56" t="s">
        <v>228</v>
      </c>
      <c r="F478" s="57">
        <v>168857658</v>
      </c>
      <c r="G478" s="57">
        <v>168843990</v>
      </c>
      <c r="H478" s="57">
        <v>16884399</v>
      </c>
      <c r="I478" s="57">
        <v>16873465</v>
      </c>
      <c r="J478" s="57">
        <v>0</v>
      </c>
      <c r="K478" s="57">
        <v>0</v>
      </c>
      <c r="L478" s="26">
        <f t="shared" si="21"/>
        <v>16873465</v>
      </c>
      <c r="M478" s="26">
        <f t="shared" si="20"/>
        <v>33757864</v>
      </c>
      <c r="N478" s="26">
        <v>13668</v>
      </c>
      <c r="O478" s="9"/>
    </row>
    <row r="479" spans="2:15" s="7" customFormat="1" ht="27.75" customHeight="1" x14ac:dyDescent="0.2">
      <c r="B479" s="56" t="s">
        <v>183</v>
      </c>
      <c r="C479" s="56" t="s">
        <v>248</v>
      </c>
      <c r="D479" s="56" t="s">
        <v>18</v>
      </c>
      <c r="E479" s="56" t="s">
        <v>1111</v>
      </c>
      <c r="F479" s="57">
        <v>18000000</v>
      </c>
      <c r="G479" s="57">
        <v>18000000</v>
      </c>
      <c r="H479" s="57">
        <v>0</v>
      </c>
      <c r="I479" s="57">
        <v>0</v>
      </c>
      <c r="J479" s="57">
        <v>0</v>
      </c>
      <c r="K479" s="57">
        <v>18000000</v>
      </c>
      <c r="L479" s="26">
        <f t="shared" si="21"/>
        <v>18000000</v>
      </c>
      <c r="M479" s="26">
        <f t="shared" si="20"/>
        <v>18000000</v>
      </c>
      <c r="N479" s="26">
        <v>0</v>
      </c>
      <c r="O479" s="9"/>
    </row>
    <row r="480" spans="2:15" s="7" customFormat="1" ht="27.75" customHeight="1" x14ac:dyDescent="0.2">
      <c r="B480" s="56" t="s">
        <v>183</v>
      </c>
      <c r="C480" s="56" t="s">
        <v>248</v>
      </c>
      <c r="D480" s="56" t="s">
        <v>37</v>
      </c>
      <c r="E480" s="56" t="s">
        <v>739</v>
      </c>
      <c r="F480" s="57">
        <v>24294000</v>
      </c>
      <c r="G480" s="57">
        <v>21647290</v>
      </c>
      <c r="H480" s="57">
        <v>9717600</v>
      </c>
      <c r="I480" s="57">
        <v>0</v>
      </c>
      <c r="J480" s="57">
        <v>0</v>
      </c>
      <c r="K480" s="57">
        <v>9543752</v>
      </c>
      <c r="L480" s="26">
        <f t="shared" si="21"/>
        <v>9543752</v>
      </c>
      <c r="M480" s="26">
        <f t="shared" si="20"/>
        <v>19261352</v>
      </c>
      <c r="N480" s="26">
        <v>5032648</v>
      </c>
      <c r="O480" s="9"/>
    </row>
    <row r="481" spans="2:15" s="7" customFormat="1" ht="27.75" customHeight="1" x14ac:dyDescent="0.2">
      <c r="B481" s="56" t="s">
        <v>183</v>
      </c>
      <c r="C481" s="56" t="s">
        <v>248</v>
      </c>
      <c r="D481" s="56" t="s">
        <v>37</v>
      </c>
      <c r="E481" s="56" t="s">
        <v>1112</v>
      </c>
      <c r="F481" s="57">
        <v>14000000</v>
      </c>
      <c r="G481" s="57">
        <v>14000000</v>
      </c>
      <c r="H481" s="57">
        <v>0</v>
      </c>
      <c r="I481" s="57">
        <v>0</v>
      </c>
      <c r="J481" s="57">
        <v>0</v>
      </c>
      <c r="K481" s="57">
        <v>560000</v>
      </c>
      <c r="L481" s="26">
        <f t="shared" si="21"/>
        <v>560000</v>
      </c>
      <c r="M481" s="26">
        <f t="shared" si="20"/>
        <v>560000</v>
      </c>
      <c r="N481" s="26">
        <v>0</v>
      </c>
      <c r="O481" s="9"/>
    </row>
    <row r="482" spans="2:15" s="7" customFormat="1" ht="27.75" customHeight="1" x14ac:dyDescent="0.2">
      <c r="B482" s="56" t="s">
        <v>183</v>
      </c>
      <c r="C482" s="56" t="s">
        <v>248</v>
      </c>
      <c r="D482" s="56" t="s">
        <v>21</v>
      </c>
      <c r="E482" s="56" t="s">
        <v>249</v>
      </c>
      <c r="F482" s="57">
        <v>150000000</v>
      </c>
      <c r="G482" s="57">
        <v>147209783</v>
      </c>
      <c r="H482" s="57">
        <v>132209783</v>
      </c>
      <c r="I482" s="57">
        <v>0</v>
      </c>
      <c r="J482" s="57">
        <v>0</v>
      </c>
      <c r="K482" s="57">
        <v>0</v>
      </c>
      <c r="L482" s="26">
        <f t="shared" si="21"/>
        <v>0</v>
      </c>
      <c r="M482" s="26">
        <f t="shared" si="20"/>
        <v>132209783</v>
      </c>
      <c r="N482" s="26">
        <v>2790217</v>
      </c>
      <c r="O482" s="9"/>
    </row>
    <row r="483" spans="2:15" s="7" customFormat="1" ht="27.75" customHeight="1" x14ac:dyDescent="0.2">
      <c r="B483" s="56" t="s">
        <v>183</v>
      </c>
      <c r="C483" s="56" t="s">
        <v>210</v>
      </c>
      <c r="D483" s="56" t="s">
        <v>18</v>
      </c>
      <c r="E483" s="56" t="s">
        <v>270</v>
      </c>
      <c r="F483" s="57">
        <v>20004000</v>
      </c>
      <c r="G483" s="57">
        <v>20004000</v>
      </c>
      <c r="H483" s="57">
        <v>17603520</v>
      </c>
      <c r="I483" s="57">
        <v>0</v>
      </c>
      <c r="J483" s="57">
        <v>0</v>
      </c>
      <c r="K483" s="57">
        <v>2400480</v>
      </c>
      <c r="L483" s="26">
        <f t="shared" si="21"/>
        <v>2400480</v>
      </c>
      <c r="M483" s="26">
        <f t="shared" si="20"/>
        <v>20004000</v>
      </c>
      <c r="N483" s="26">
        <v>0</v>
      </c>
      <c r="O483" s="9"/>
    </row>
    <row r="484" spans="2:15" s="7" customFormat="1" ht="27.75" customHeight="1" x14ac:dyDescent="0.2">
      <c r="B484" s="56" t="s">
        <v>183</v>
      </c>
      <c r="C484" s="56" t="s">
        <v>210</v>
      </c>
      <c r="D484" s="56" t="s">
        <v>187</v>
      </c>
      <c r="E484" s="56" t="s">
        <v>269</v>
      </c>
      <c r="F484" s="57">
        <v>8335000</v>
      </c>
      <c r="G484" s="57">
        <v>8335000</v>
      </c>
      <c r="H484" s="57">
        <v>7334800</v>
      </c>
      <c r="I484" s="57">
        <v>0</v>
      </c>
      <c r="J484" s="57">
        <v>0</v>
      </c>
      <c r="K484" s="57">
        <v>1000200</v>
      </c>
      <c r="L484" s="26">
        <f t="shared" si="21"/>
        <v>1000200</v>
      </c>
      <c r="M484" s="26">
        <f t="shared" si="20"/>
        <v>8335000</v>
      </c>
      <c r="N484" s="26">
        <v>0</v>
      </c>
      <c r="O484" s="9"/>
    </row>
    <row r="485" spans="2:15" s="7" customFormat="1" ht="27.75" customHeight="1" x14ac:dyDescent="0.2">
      <c r="B485" s="56" t="s">
        <v>183</v>
      </c>
      <c r="C485" s="56" t="s">
        <v>210</v>
      </c>
      <c r="D485" s="56" t="s">
        <v>21</v>
      </c>
      <c r="E485" s="56" t="s">
        <v>211</v>
      </c>
      <c r="F485" s="57">
        <v>29102045</v>
      </c>
      <c r="G485" s="57">
        <v>29071700</v>
      </c>
      <c r="H485" s="57">
        <v>17443020</v>
      </c>
      <c r="I485" s="57">
        <v>0</v>
      </c>
      <c r="J485" s="57">
        <v>0</v>
      </c>
      <c r="K485" s="57">
        <v>0</v>
      </c>
      <c r="L485" s="26">
        <f t="shared" si="21"/>
        <v>0</v>
      </c>
      <c r="M485" s="26">
        <f t="shared" si="20"/>
        <v>17443020</v>
      </c>
      <c r="N485" s="26">
        <v>30345</v>
      </c>
      <c r="O485" s="9"/>
    </row>
    <row r="486" spans="2:15" s="7" customFormat="1" ht="27.75" customHeight="1" x14ac:dyDescent="0.2">
      <c r="B486" s="56" t="s">
        <v>183</v>
      </c>
      <c r="C486" s="56" t="s">
        <v>210</v>
      </c>
      <c r="D486" s="56" t="s">
        <v>21</v>
      </c>
      <c r="E486" s="56" t="s">
        <v>1113</v>
      </c>
      <c r="F486" s="57">
        <v>120360319</v>
      </c>
      <c r="G486" s="57">
        <v>120360319</v>
      </c>
      <c r="H486" s="57">
        <v>0</v>
      </c>
      <c r="I486" s="57">
        <v>0</v>
      </c>
      <c r="J486" s="57">
        <v>0</v>
      </c>
      <c r="K486" s="57">
        <v>2222852</v>
      </c>
      <c r="L486" s="26">
        <f t="shared" si="21"/>
        <v>2222852</v>
      </c>
      <c r="M486" s="26">
        <f t="shared" si="20"/>
        <v>2222852</v>
      </c>
      <c r="N486" s="26">
        <v>68748</v>
      </c>
      <c r="O486" s="9"/>
    </row>
    <row r="487" spans="2:15" s="7" customFormat="1" ht="27.75" customHeight="1" x14ac:dyDescent="0.2">
      <c r="B487" s="56" t="s">
        <v>183</v>
      </c>
      <c r="C487" s="56" t="s">
        <v>210</v>
      </c>
      <c r="D487" s="56" t="s">
        <v>21</v>
      </c>
      <c r="E487" s="56" t="s">
        <v>236</v>
      </c>
      <c r="F487" s="57">
        <v>194995537</v>
      </c>
      <c r="G487" s="57">
        <v>179742973</v>
      </c>
      <c r="H487" s="57">
        <v>77998215</v>
      </c>
      <c r="I487" s="57">
        <v>91570282</v>
      </c>
      <c r="J487" s="57">
        <v>0</v>
      </c>
      <c r="K487" s="57">
        <v>9869242</v>
      </c>
      <c r="L487" s="26">
        <f t="shared" si="21"/>
        <v>101439524</v>
      </c>
      <c r="M487" s="26">
        <f t="shared" si="20"/>
        <v>179437739</v>
      </c>
      <c r="N487" s="26">
        <v>15557798</v>
      </c>
      <c r="O487" s="9"/>
    </row>
    <row r="488" spans="2:15" s="7" customFormat="1" ht="27.75" customHeight="1" x14ac:dyDescent="0.2">
      <c r="B488" s="56" t="s">
        <v>183</v>
      </c>
      <c r="C488" s="56" t="s">
        <v>210</v>
      </c>
      <c r="D488" s="56" t="s">
        <v>21</v>
      </c>
      <c r="E488" s="56" t="s">
        <v>1114</v>
      </c>
      <c r="F488" s="57">
        <v>123451171</v>
      </c>
      <c r="G488" s="57">
        <v>122791599</v>
      </c>
      <c r="H488" s="57">
        <v>0</v>
      </c>
      <c r="I488" s="57">
        <v>0</v>
      </c>
      <c r="J488" s="57">
        <v>49380468</v>
      </c>
      <c r="K488" s="57">
        <v>0</v>
      </c>
      <c r="L488" s="26">
        <f t="shared" si="21"/>
        <v>49380468</v>
      </c>
      <c r="M488" s="26">
        <f t="shared" si="20"/>
        <v>49380468</v>
      </c>
      <c r="N488" s="26">
        <v>74070703</v>
      </c>
      <c r="O488" s="9"/>
    </row>
    <row r="489" spans="2:15" s="7" customFormat="1" ht="27.75" customHeight="1" x14ac:dyDescent="0.2">
      <c r="B489" s="56" t="s">
        <v>183</v>
      </c>
      <c r="C489" s="56" t="s">
        <v>203</v>
      </c>
      <c r="D489" s="56" t="s">
        <v>43</v>
      </c>
      <c r="E489" s="56" t="s">
        <v>1115</v>
      </c>
      <c r="F489" s="57">
        <v>46634000</v>
      </c>
      <c r="G489" s="57">
        <v>46634000</v>
      </c>
      <c r="H489" s="57">
        <v>0</v>
      </c>
      <c r="I489" s="57">
        <v>0</v>
      </c>
      <c r="J489" s="57">
        <v>0</v>
      </c>
      <c r="K489" s="57">
        <v>13818000</v>
      </c>
      <c r="L489" s="26">
        <f t="shared" si="21"/>
        <v>13818000</v>
      </c>
      <c r="M489" s="26">
        <f t="shared" si="20"/>
        <v>13818000</v>
      </c>
      <c r="N489" s="26">
        <v>0</v>
      </c>
      <c r="O489" s="9"/>
    </row>
    <row r="490" spans="2:15" s="7" customFormat="1" ht="27.75" customHeight="1" thickBot="1" x14ac:dyDescent="0.25">
      <c r="B490" s="56" t="s">
        <v>183</v>
      </c>
      <c r="C490" s="56" t="s">
        <v>203</v>
      </c>
      <c r="D490" s="56" t="s">
        <v>21</v>
      </c>
      <c r="E490" s="56" t="s">
        <v>204</v>
      </c>
      <c r="F490" s="57">
        <v>101431921</v>
      </c>
      <c r="G490" s="57">
        <v>101431921</v>
      </c>
      <c r="H490" s="57">
        <v>12171831</v>
      </c>
      <c r="I490" s="57">
        <v>0</v>
      </c>
      <c r="J490" s="57">
        <v>0</v>
      </c>
      <c r="K490" s="57">
        <v>0</v>
      </c>
      <c r="L490" s="26">
        <f t="shared" si="21"/>
        <v>0</v>
      </c>
      <c r="M490" s="26">
        <f t="shared" si="20"/>
        <v>12171831</v>
      </c>
      <c r="N490" s="26">
        <v>0</v>
      </c>
      <c r="O490" s="9"/>
    </row>
    <row r="491" spans="2:15" s="13" customFormat="1" ht="27.75" customHeight="1" thickBot="1" x14ac:dyDescent="0.25">
      <c r="B491" s="58" t="s">
        <v>663</v>
      </c>
      <c r="C491" s="59"/>
      <c r="D491" s="59"/>
      <c r="E491" s="59">
        <v>0</v>
      </c>
      <c r="F491" s="60">
        <f>SUM(F324:F490)</f>
        <v>8444841253</v>
      </c>
      <c r="G491" s="60">
        <f t="shared" ref="G491:L491" si="22">SUM(G324:G490)</f>
        <v>8146290789</v>
      </c>
      <c r="H491" s="60">
        <f t="shared" si="22"/>
        <v>1807813126</v>
      </c>
      <c r="I491" s="60">
        <f t="shared" si="22"/>
        <v>212024122</v>
      </c>
      <c r="J491" s="60">
        <f t="shared" si="22"/>
        <v>165620568</v>
      </c>
      <c r="K491" s="60">
        <f t="shared" si="22"/>
        <v>2551395665</v>
      </c>
      <c r="L491" s="60">
        <f t="shared" si="22"/>
        <v>2929040355</v>
      </c>
      <c r="M491" s="60">
        <f>SUM(M324:M490)</f>
        <v>4736853481</v>
      </c>
      <c r="N491" s="60">
        <v>847349912</v>
      </c>
      <c r="O491" s="28"/>
    </row>
    <row r="492" spans="2:15" s="7" customFormat="1" ht="27.75" customHeight="1" x14ac:dyDescent="0.2">
      <c r="B492" s="56" t="s">
        <v>272</v>
      </c>
      <c r="C492" s="56" t="s">
        <v>300</v>
      </c>
      <c r="D492" s="56" t="s">
        <v>18</v>
      </c>
      <c r="E492" s="56" t="s">
        <v>301</v>
      </c>
      <c r="F492" s="57">
        <v>34200000</v>
      </c>
      <c r="G492" s="57">
        <v>34200000</v>
      </c>
      <c r="H492" s="57">
        <v>10260000</v>
      </c>
      <c r="I492" s="57">
        <v>0</v>
      </c>
      <c r="J492" s="57">
        <v>0</v>
      </c>
      <c r="K492" s="57">
        <v>0</v>
      </c>
      <c r="L492" s="26">
        <f t="shared" si="21"/>
        <v>0</v>
      </c>
      <c r="M492" s="26">
        <f t="shared" ref="M492:M555" si="23">+H492+L492</f>
        <v>10260000</v>
      </c>
      <c r="N492" s="26">
        <v>-8298348875</v>
      </c>
      <c r="O492" s="9"/>
    </row>
    <row r="493" spans="2:15" s="7" customFormat="1" ht="27.75" customHeight="1" x14ac:dyDescent="0.2">
      <c r="B493" s="56" t="s">
        <v>272</v>
      </c>
      <c r="C493" s="56" t="s">
        <v>300</v>
      </c>
      <c r="D493" s="56" t="s">
        <v>21</v>
      </c>
      <c r="E493" s="56" t="s">
        <v>1116</v>
      </c>
      <c r="F493" s="57">
        <v>198343786</v>
      </c>
      <c r="G493" s="57">
        <v>79337514</v>
      </c>
      <c r="H493" s="57">
        <v>0</v>
      </c>
      <c r="I493" s="57">
        <v>0</v>
      </c>
      <c r="J493" s="57">
        <v>79337514</v>
      </c>
      <c r="K493" s="57">
        <v>0</v>
      </c>
      <c r="L493" s="26">
        <f t="shared" si="21"/>
        <v>79337514</v>
      </c>
      <c r="M493" s="26">
        <f t="shared" si="23"/>
        <v>79337514</v>
      </c>
      <c r="N493" s="26">
        <v>119006272</v>
      </c>
      <c r="O493" s="9"/>
    </row>
    <row r="494" spans="2:15" s="7" customFormat="1" ht="27.75" customHeight="1" x14ac:dyDescent="0.2">
      <c r="B494" s="56" t="s">
        <v>272</v>
      </c>
      <c r="C494" s="56" t="s">
        <v>300</v>
      </c>
      <c r="D494" s="56" t="s">
        <v>21</v>
      </c>
      <c r="E494" s="56" t="s">
        <v>755</v>
      </c>
      <c r="F494" s="57">
        <v>195131684</v>
      </c>
      <c r="G494" s="57">
        <v>195131684</v>
      </c>
      <c r="H494" s="57">
        <v>78052674</v>
      </c>
      <c r="I494" s="57">
        <v>0</v>
      </c>
      <c r="J494" s="57">
        <v>111225060</v>
      </c>
      <c r="K494" s="57">
        <v>5678331</v>
      </c>
      <c r="L494" s="26">
        <f t="shared" si="21"/>
        <v>116903391</v>
      </c>
      <c r="M494" s="26">
        <f t="shared" si="23"/>
        <v>194956065</v>
      </c>
      <c r="N494" s="26">
        <v>175619</v>
      </c>
      <c r="O494" s="9"/>
    </row>
    <row r="495" spans="2:15" s="7" customFormat="1" ht="27.75" customHeight="1" x14ac:dyDescent="0.2">
      <c r="B495" s="56" t="s">
        <v>272</v>
      </c>
      <c r="C495" s="56" t="s">
        <v>313</v>
      </c>
      <c r="D495" s="56" t="s">
        <v>18</v>
      </c>
      <c r="E495" s="56" t="s">
        <v>1117</v>
      </c>
      <c r="F495" s="57">
        <v>50400000</v>
      </c>
      <c r="G495" s="57">
        <v>50400000</v>
      </c>
      <c r="H495" s="57">
        <v>0</v>
      </c>
      <c r="I495" s="57">
        <v>0</v>
      </c>
      <c r="J495" s="57">
        <v>0</v>
      </c>
      <c r="K495" s="57">
        <v>47000000</v>
      </c>
      <c r="L495" s="26">
        <f t="shared" si="21"/>
        <v>47000000</v>
      </c>
      <c r="M495" s="26">
        <f t="shared" si="23"/>
        <v>47000000</v>
      </c>
      <c r="N495" s="26">
        <v>3400000</v>
      </c>
      <c r="O495" s="9"/>
    </row>
    <row r="496" spans="2:15" s="7" customFormat="1" ht="27.75" customHeight="1" x14ac:dyDescent="0.2">
      <c r="B496" s="56" t="s">
        <v>272</v>
      </c>
      <c r="C496" s="56" t="s">
        <v>313</v>
      </c>
      <c r="D496" s="56" t="s">
        <v>18</v>
      </c>
      <c r="E496" s="56" t="s">
        <v>345</v>
      </c>
      <c r="F496" s="57">
        <v>18600000</v>
      </c>
      <c r="G496" s="57">
        <v>18600000</v>
      </c>
      <c r="H496" s="57">
        <v>10850000</v>
      </c>
      <c r="I496" s="57">
        <v>0</v>
      </c>
      <c r="J496" s="57">
        <v>0</v>
      </c>
      <c r="K496" s="57">
        <v>0</v>
      </c>
      <c r="L496" s="26">
        <f t="shared" si="21"/>
        <v>0</v>
      </c>
      <c r="M496" s="26">
        <f t="shared" si="23"/>
        <v>10850000</v>
      </c>
      <c r="N496" s="26">
        <v>0</v>
      </c>
      <c r="O496" s="9"/>
    </row>
    <row r="497" spans="2:15" s="7" customFormat="1" ht="27.75" customHeight="1" x14ac:dyDescent="0.2">
      <c r="B497" s="56" t="s">
        <v>272</v>
      </c>
      <c r="C497" s="56" t="s">
        <v>313</v>
      </c>
      <c r="D497" s="56" t="s">
        <v>18</v>
      </c>
      <c r="E497" s="56" t="s">
        <v>314</v>
      </c>
      <c r="F497" s="57">
        <v>18600000</v>
      </c>
      <c r="G497" s="57">
        <v>18600000</v>
      </c>
      <c r="H497" s="57">
        <v>10850000</v>
      </c>
      <c r="I497" s="57">
        <v>0</v>
      </c>
      <c r="J497" s="57">
        <v>0</v>
      </c>
      <c r="K497" s="57">
        <v>0</v>
      </c>
      <c r="L497" s="26">
        <f t="shared" si="21"/>
        <v>0</v>
      </c>
      <c r="M497" s="26">
        <f t="shared" si="23"/>
        <v>10850000</v>
      </c>
      <c r="N497" s="26">
        <v>0</v>
      </c>
      <c r="O497" s="9"/>
    </row>
    <row r="498" spans="2:15" s="7" customFormat="1" ht="27.75" customHeight="1" x14ac:dyDescent="0.2">
      <c r="B498" s="56" t="s">
        <v>272</v>
      </c>
      <c r="C498" s="56" t="s">
        <v>313</v>
      </c>
      <c r="D498" s="56" t="s">
        <v>37</v>
      </c>
      <c r="E498" s="56" t="s">
        <v>1118</v>
      </c>
      <c r="F498" s="57">
        <v>52875000</v>
      </c>
      <c r="G498" s="57">
        <v>52875000</v>
      </c>
      <c r="H498" s="57">
        <v>0</v>
      </c>
      <c r="I498" s="57">
        <v>0</v>
      </c>
      <c r="J498" s="57">
        <v>0</v>
      </c>
      <c r="K498" s="57">
        <v>10307400</v>
      </c>
      <c r="L498" s="26">
        <f t="shared" si="21"/>
        <v>10307400</v>
      </c>
      <c r="M498" s="26">
        <f t="shared" si="23"/>
        <v>10307400</v>
      </c>
      <c r="N498" s="26">
        <v>0</v>
      </c>
      <c r="O498" s="9"/>
    </row>
    <row r="499" spans="2:15" s="7" customFormat="1" ht="27.75" customHeight="1" x14ac:dyDescent="0.2">
      <c r="B499" s="56" t="s">
        <v>272</v>
      </c>
      <c r="C499" s="56" t="s">
        <v>313</v>
      </c>
      <c r="D499" s="56" t="s">
        <v>37</v>
      </c>
      <c r="E499" s="56" t="s">
        <v>1119</v>
      </c>
      <c r="F499" s="57">
        <v>52875000</v>
      </c>
      <c r="G499" s="57">
        <v>52875000</v>
      </c>
      <c r="H499" s="57">
        <v>0</v>
      </c>
      <c r="I499" s="57">
        <v>0</v>
      </c>
      <c r="J499" s="57">
        <v>0</v>
      </c>
      <c r="K499" s="57">
        <v>11218800</v>
      </c>
      <c r="L499" s="26">
        <f t="shared" si="21"/>
        <v>11218800</v>
      </c>
      <c r="M499" s="26">
        <f t="shared" si="23"/>
        <v>11218800</v>
      </c>
      <c r="N499" s="26">
        <v>0</v>
      </c>
      <c r="O499" s="9"/>
    </row>
    <row r="500" spans="2:15" s="7" customFormat="1" ht="27.75" customHeight="1" x14ac:dyDescent="0.2">
      <c r="B500" s="56" t="s">
        <v>272</v>
      </c>
      <c r="C500" s="56" t="s">
        <v>313</v>
      </c>
      <c r="D500" s="56" t="s">
        <v>37</v>
      </c>
      <c r="E500" s="56" t="s">
        <v>1120</v>
      </c>
      <c r="F500" s="57">
        <v>52875000</v>
      </c>
      <c r="G500" s="57">
        <v>52875000</v>
      </c>
      <c r="H500" s="57">
        <v>0</v>
      </c>
      <c r="I500" s="57">
        <v>0</v>
      </c>
      <c r="J500" s="57">
        <v>0</v>
      </c>
      <c r="K500" s="57">
        <v>10771800</v>
      </c>
      <c r="L500" s="26">
        <f t="shared" si="21"/>
        <v>10771800</v>
      </c>
      <c r="M500" s="26">
        <f t="shared" si="23"/>
        <v>10771800</v>
      </c>
      <c r="N500" s="26">
        <v>0</v>
      </c>
      <c r="O500" s="9"/>
    </row>
    <row r="501" spans="2:15" s="7" customFormat="1" ht="27.75" customHeight="1" x14ac:dyDescent="0.2">
      <c r="B501" s="56" t="s">
        <v>272</v>
      </c>
      <c r="C501" s="56" t="s">
        <v>313</v>
      </c>
      <c r="D501" s="56" t="s">
        <v>37</v>
      </c>
      <c r="E501" s="56" t="s">
        <v>1121</v>
      </c>
      <c r="F501" s="57">
        <v>52900000</v>
      </c>
      <c r="G501" s="57">
        <v>52900000</v>
      </c>
      <c r="H501" s="57">
        <v>0</v>
      </c>
      <c r="I501" s="57">
        <v>0</v>
      </c>
      <c r="J501" s="57">
        <v>0</v>
      </c>
      <c r="K501" s="57">
        <v>10047600</v>
      </c>
      <c r="L501" s="26">
        <f t="shared" si="21"/>
        <v>10047600</v>
      </c>
      <c r="M501" s="26">
        <f t="shared" si="23"/>
        <v>10047600</v>
      </c>
      <c r="N501" s="26">
        <v>0</v>
      </c>
      <c r="O501" s="9"/>
    </row>
    <row r="502" spans="2:15" s="7" customFormat="1" ht="27.75" customHeight="1" x14ac:dyDescent="0.2">
      <c r="B502" s="56" t="s">
        <v>272</v>
      </c>
      <c r="C502" s="56" t="s">
        <v>313</v>
      </c>
      <c r="D502" s="56" t="s">
        <v>37</v>
      </c>
      <c r="E502" s="56" t="s">
        <v>1122</v>
      </c>
      <c r="F502" s="57">
        <v>23000000</v>
      </c>
      <c r="G502" s="57">
        <v>23000000</v>
      </c>
      <c r="H502" s="57">
        <v>0</v>
      </c>
      <c r="I502" s="57">
        <v>0</v>
      </c>
      <c r="J502" s="57">
        <v>0</v>
      </c>
      <c r="K502" s="57">
        <v>11500000</v>
      </c>
      <c r="L502" s="26">
        <f t="shared" si="21"/>
        <v>11500000</v>
      </c>
      <c r="M502" s="26">
        <f t="shared" si="23"/>
        <v>11500000</v>
      </c>
      <c r="N502" s="26">
        <v>0</v>
      </c>
      <c r="O502" s="9"/>
    </row>
    <row r="503" spans="2:15" s="7" customFormat="1" ht="27.75" customHeight="1" x14ac:dyDescent="0.2">
      <c r="B503" s="56" t="s">
        <v>272</v>
      </c>
      <c r="C503" s="56" t="s">
        <v>313</v>
      </c>
      <c r="D503" s="56" t="s">
        <v>37</v>
      </c>
      <c r="E503" s="56" t="s">
        <v>337</v>
      </c>
      <c r="F503" s="57">
        <v>41600000</v>
      </c>
      <c r="G503" s="57">
        <v>41600000</v>
      </c>
      <c r="H503" s="57">
        <v>16640000</v>
      </c>
      <c r="I503" s="57">
        <v>0</v>
      </c>
      <c r="J503" s="57">
        <v>0</v>
      </c>
      <c r="K503" s="57">
        <v>0</v>
      </c>
      <c r="L503" s="26">
        <f t="shared" si="21"/>
        <v>0</v>
      </c>
      <c r="M503" s="26">
        <f t="shared" si="23"/>
        <v>16640000</v>
      </c>
      <c r="N503" s="26">
        <v>24960000</v>
      </c>
      <c r="O503" s="9"/>
    </row>
    <row r="504" spans="2:15" s="7" customFormat="1" ht="27.75" customHeight="1" x14ac:dyDescent="0.2">
      <c r="B504" s="56" t="s">
        <v>272</v>
      </c>
      <c r="C504" s="56" t="s">
        <v>313</v>
      </c>
      <c r="D504" s="56" t="s">
        <v>37</v>
      </c>
      <c r="E504" s="56" t="s">
        <v>1123</v>
      </c>
      <c r="F504" s="57">
        <v>37000000</v>
      </c>
      <c r="G504" s="57">
        <v>24500000</v>
      </c>
      <c r="H504" s="57">
        <v>0</v>
      </c>
      <c r="I504" s="57">
        <v>0</v>
      </c>
      <c r="J504" s="57">
        <v>0</v>
      </c>
      <c r="K504" s="57">
        <v>3300000</v>
      </c>
      <c r="L504" s="26">
        <f t="shared" si="21"/>
        <v>3300000</v>
      </c>
      <c r="M504" s="26">
        <f t="shared" si="23"/>
        <v>3300000</v>
      </c>
      <c r="N504" s="26">
        <v>12500000</v>
      </c>
      <c r="O504" s="9"/>
    </row>
    <row r="505" spans="2:15" s="7" customFormat="1" ht="27.75" customHeight="1" x14ac:dyDescent="0.2">
      <c r="B505" s="56" t="s">
        <v>272</v>
      </c>
      <c r="C505" s="56" t="s">
        <v>313</v>
      </c>
      <c r="D505" s="56" t="s">
        <v>21</v>
      </c>
      <c r="E505" s="56" t="s">
        <v>1124</v>
      </c>
      <c r="F505" s="57">
        <v>86786700</v>
      </c>
      <c r="G505" s="57">
        <v>86786700</v>
      </c>
      <c r="H505" s="57">
        <v>0</v>
      </c>
      <c r="I505" s="57">
        <v>0</v>
      </c>
      <c r="J505" s="57">
        <v>0</v>
      </c>
      <c r="K505" s="57">
        <v>8417019</v>
      </c>
      <c r="L505" s="26">
        <f t="shared" si="21"/>
        <v>8417019</v>
      </c>
      <c r="M505" s="26">
        <f t="shared" si="23"/>
        <v>8417019</v>
      </c>
      <c r="N505" s="26">
        <v>260321</v>
      </c>
      <c r="O505" s="9"/>
    </row>
    <row r="506" spans="2:15" s="7" customFormat="1" ht="27.75" customHeight="1" x14ac:dyDescent="0.2">
      <c r="B506" s="56" t="s">
        <v>272</v>
      </c>
      <c r="C506" s="56" t="s">
        <v>1125</v>
      </c>
      <c r="D506" s="56" t="s">
        <v>148</v>
      </c>
      <c r="E506" s="56" t="s">
        <v>1126</v>
      </c>
      <c r="F506" s="57">
        <v>395445000</v>
      </c>
      <c r="G506" s="57">
        <v>395445000</v>
      </c>
      <c r="H506" s="57">
        <v>0</v>
      </c>
      <c r="I506" s="57">
        <v>0</v>
      </c>
      <c r="J506" s="57">
        <v>395445000</v>
      </c>
      <c r="K506" s="57">
        <v>0</v>
      </c>
      <c r="L506" s="26">
        <f t="shared" si="21"/>
        <v>395445000</v>
      </c>
      <c r="M506" s="26">
        <f t="shared" si="23"/>
        <v>395445000</v>
      </c>
      <c r="N506" s="26">
        <v>0</v>
      </c>
      <c r="O506" s="9"/>
    </row>
    <row r="507" spans="2:15" s="7" customFormat="1" ht="27.75" customHeight="1" x14ac:dyDescent="0.2">
      <c r="B507" s="56" t="s">
        <v>272</v>
      </c>
      <c r="C507" s="56" t="s">
        <v>1125</v>
      </c>
      <c r="D507" s="56" t="s">
        <v>37</v>
      </c>
      <c r="E507" s="56" t="s">
        <v>1127</v>
      </c>
      <c r="F507" s="57">
        <v>16000000</v>
      </c>
      <c r="G507" s="57">
        <v>16000000</v>
      </c>
      <c r="H507" s="57">
        <v>0</v>
      </c>
      <c r="I507" s="57">
        <v>0</v>
      </c>
      <c r="J507" s="57">
        <v>0</v>
      </c>
      <c r="K507" s="57">
        <v>1000000</v>
      </c>
      <c r="L507" s="26">
        <f t="shared" si="21"/>
        <v>1000000</v>
      </c>
      <c r="M507" s="26">
        <f t="shared" si="23"/>
        <v>1000000</v>
      </c>
      <c r="N507" s="26">
        <v>0</v>
      </c>
      <c r="O507" s="9"/>
    </row>
    <row r="508" spans="2:15" s="7" customFormat="1" ht="27.75" customHeight="1" x14ac:dyDescent="0.2">
      <c r="B508" s="56" t="s">
        <v>272</v>
      </c>
      <c r="C508" s="56" t="s">
        <v>292</v>
      </c>
      <c r="D508" s="56" t="s">
        <v>18</v>
      </c>
      <c r="E508" s="56" t="s">
        <v>293</v>
      </c>
      <c r="F508" s="57">
        <v>40800000</v>
      </c>
      <c r="G508" s="57">
        <v>40793333</v>
      </c>
      <c r="H508" s="57">
        <v>6148000</v>
      </c>
      <c r="I508" s="57">
        <v>0</v>
      </c>
      <c r="J508" s="57">
        <v>0</v>
      </c>
      <c r="K508" s="57">
        <v>0</v>
      </c>
      <c r="L508" s="26">
        <f t="shared" si="21"/>
        <v>0</v>
      </c>
      <c r="M508" s="26">
        <f t="shared" si="23"/>
        <v>6148000</v>
      </c>
      <c r="N508" s="26">
        <v>3440000</v>
      </c>
      <c r="O508" s="9"/>
    </row>
    <row r="509" spans="2:15" s="7" customFormat="1" ht="27.75" customHeight="1" x14ac:dyDescent="0.2">
      <c r="B509" s="56" t="s">
        <v>272</v>
      </c>
      <c r="C509" s="56" t="s">
        <v>292</v>
      </c>
      <c r="D509" s="56" t="s">
        <v>187</v>
      </c>
      <c r="E509" s="56" t="s">
        <v>1128</v>
      </c>
      <c r="F509" s="57">
        <v>50400000</v>
      </c>
      <c r="G509" s="57">
        <v>50400000</v>
      </c>
      <c r="H509" s="57">
        <v>0</v>
      </c>
      <c r="I509" s="57">
        <v>0</v>
      </c>
      <c r="J509" s="57">
        <v>0</v>
      </c>
      <c r="K509" s="57">
        <v>5140001</v>
      </c>
      <c r="L509" s="26">
        <f t="shared" si="21"/>
        <v>5140001</v>
      </c>
      <c r="M509" s="26">
        <f t="shared" si="23"/>
        <v>5140001</v>
      </c>
      <c r="N509" s="26">
        <v>0</v>
      </c>
      <c r="O509" s="9"/>
    </row>
    <row r="510" spans="2:15" s="7" customFormat="1" ht="27.75" customHeight="1" x14ac:dyDescent="0.2">
      <c r="B510" s="56" t="s">
        <v>272</v>
      </c>
      <c r="C510" s="56" t="s">
        <v>326</v>
      </c>
      <c r="D510" s="56" t="s">
        <v>18</v>
      </c>
      <c r="E510" s="56" t="s">
        <v>353</v>
      </c>
      <c r="F510" s="57">
        <v>19800000</v>
      </c>
      <c r="G510" s="57">
        <v>19800000</v>
      </c>
      <c r="H510" s="57">
        <v>7920000</v>
      </c>
      <c r="I510" s="57">
        <v>0</v>
      </c>
      <c r="J510" s="57">
        <v>1980000</v>
      </c>
      <c r="K510" s="57">
        <v>0</v>
      </c>
      <c r="L510" s="26">
        <f t="shared" si="21"/>
        <v>1980000</v>
      </c>
      <c r="M510" s="26">
        <f t="shared" si="23"/>
        <v>9900000</v>
      </c>
      <c r="N510" s="26">
        <v>0</v>
      </c>
      <c r="O510" s="9"/>
    </row>
    <row r="511" spans="2:15" s="7" customFormat="1" ht="27.75" customHeight="1" x14ac:dyDescent="0.2">
      <c r="B511" s="56" t="s">
        <v>272</v>
      </c>
      <c r="C511" s="56" t="s">
        <v>326</v>
      </c>
      <c r="D511" s="56" t="s">
        <v>18</v>
      </c>
      <c r="E511" s="56" t="s">
        <v>1129</v>
      </c>
      <c r="F511" s="57">
        <v>19000000</v>
      </c>
      <c r="G511" s="57">
        <v>19000000</v>
      </c>
      <c r="H511" s="57">
        <v>0</v>
      </c>
      <c r="I511" s="57">
        <v>0</v>
      </c>
      <c r="J511" s="57">
        <v>19000000</v>
      </c>
      <c r="K511" s="57">
        <v>0</v>
      </c>
      <c r="L511" s="26">
        <f t="shared" si="21"/>
        <v>19000000</v>
      </c>
      <c r="M511" s="26">
        <f t="shared" si="23"/>
        <v>19000000</v>
      </c>
      <c r="N511" s="26">
        <v>0</v>
      </c>
      <c r="O511" s="9"/>
    </row>
    <row r="512" spans="2:15" s="7" customFormat="1" ht="27.75" customHeight="1" x14ac:dyDescent="0.2">
      <c r="B512" s="56" t="s">
        <v>272</v>
      </c>
      <c r="C512" s="56" t="s">
        <v>326</v>
      </c>
      <c r="D512" s="56" t="s">
        <v>18</v>
      </c>
      <c r="E512" s="56" t="s">
        <v>333</v>
      </c>
      <c r="F512" s="57">
        <v>19200000</v>
      </c>
      <c r="G512" s="57">
        <v>19200000</v>
      </c>
      <c r="H512" s="57">
        <v>9920000</v>
      </c>
      <c r="I512" s="57">
        <v>0</v>
      </c>
      <c r="J512" s="57">
        <v>0</v>
      </c>
      <c r="K512" s="57">
        <v>1600000</v>
      </c>
      <c r="L512" s="26">
        <f t="shared" si="21"/>
        <v>1600000</v>
      </c>
      <c r="M512" s="26">
        <f t="shared" si="23"/>
        <v>11520000</v>
      </c>
      <c r="N512" s="26">
        <v>0</v>
      </c>
      <c r="O512" s="9"/>
    </row>
    <row r="513" spans="2:15" s="7" customFormat="1" ht="27.75" customHeight="1" x14ac:dyDescent="0.2">
      <c r="B513" s="56" t="s">
        <v>272</v>
      </c>
      <c r="C513" s="56" t="s">
        <v>326</v>
      </c>
      <c r="D513" s="56" t="s">
        <v>37</v>
      </c>
      <c r="E513" s="56" t="s">
        <v>327</v>
      </c>
      <c r="F513" s="57">
        <v>19837300</v>
      </c>
      <c r="G513" s="57">
        <v>19510318</v>
      </c>
      <c r="H513" s="57">
        <v>10504398</v>
      </c>
      <c r="I513" s="57">
        <v>0</v>
      </c>
      <c r="J513" s="57">
        <v>0</v>
      </c>
      <c r="K513" s="57">
        <v>1071000</v>
      </c>
      <c r="L513" s="26">
        <f t="shared" si="21"/>
        <v>1071000</v>
      </c>
      <c r="M513" s="26">
        <f t="shared" si="23"/>
        <v>11575398</v>
      </c>
      <c r="N513" s="26">
        <v>326982</v>
      </c>
      <c r="O513" s="9"/>
    </row>
    <row r="514" spans="2:15" s="7" customFormat="1" ht="27.75" customHeight="1" x14ac:dyDescent="0.2">
      <c r="B514" s="56" t="s">
        <v>272</v>
      </c>
      <c r="C514" s="56" t="s">
        <v>326</v>
      </c>
      <c r="D514" s="56" t="s">
        <v>37</v>
      </c>
      <c r="E514" s="56" t="s">
        <v>332</v>
      </c>
      <c r="F514" s="57">
        <v>22433047</v>
      </c>
      <c r="G514" s="57">
        <v>22026448</v>
      </c>
      <c r="H514" s="57">
        <v>18011521</v>
      </c>
      <c r="I514" s="57">
        <v>0</v>
      </c>
      <c r="J514" s="57">
        <v>0</v>
      </c>
      <c r="K514" s="57">
        <v>1771622</v>
      </c>
      <c r="L514" s="26">
        <f t="shared" si="21"/>
        <v>1771622</v>
      </c>
      <c r="M514" s="26">
        <f t="shared" si="23"/>
        <v>19783143</v>
      </c>
      <c r="N514" s="26">
        <v>406599</v>
      </c>
      <c r="O514" s="9"/>
    </row>
    <row r="515" spans="2:15" s="7" customFormat="1" ht="27.75" customHeight="1" x14ac:dyDescent="0.2">
      <c r="B515" s="56" t="s">
        <v>272</v>
      </c>
      <c r="C515" s="56" t="s">
        <v>326</v>
      </c>
      <c r="D515" s="56" t="s">
        <v>37</v>
      </c>
      <c r="E515" s="56" t="s">
        <v>336</v>
      </c>
      <c r="F515" s="57">
        <v>21558992</v>
      </c>
      <c r="G515" s="57">
        <v>20899399</v>
      </c>
      <c r="H515" s="57">
        <v>18343133</v>
      </c>
      <c r="I515" s="57">
        <v>0</v>
      </c>
      <c r="J515" s="57">
        <v>0</v>
      </c>
      <c r="K515" s="57">
        <v>2556266</v>
      </c>
      <c r="L515" s="26">
        <f t="shared" si="21"/>
        <v>2556266</v>
      </c>
      <c r="M515" s="26">
        <f t="shared" si="23"/>
        <v>20899399</v>
      </c>
      <c r="N515" s="26">
        <v>659593</v>
      </c>
      <c r="O515" s="9"/>
    </row>
    <row r="516" spans="2:15" s="7" customFormat="1" ht="27.75" customHeight="1" x14ac:dyDescent="0.2">
      <c r="B516" s="56" t="s">
        <v>272</v>
      </c>
      <c r="C516" s="56" t="s">
        <v>326</v>
      </c>
      <c r="D516" s="56" t="s">
        <v>37</v>
      </c>
      <c r="E516" s="56" t="s">
        <v>1130</v>
      </c>
      <c r="F516" s="57">
        <v>11963784</v>
      </c>
      <c r="G516" s="57">
        <v>11963784</v>
      </c>
      <c r="H516" s="57">
        <v>0</v>
      </c>
      <c r="I516" s="57">
        <v>0</v>
      </c>
      <c r="J516" s="57">
        <v>0</v>
      </c>
      <c r="K516" s="57">
        <v>11963784</v>
      </c>
      <c r="L516" s="26">
        <f t="shared" si="21"/>
        <v>11963784</v>
      </c>
      <c r="M516" s="26">
        <f t="shared" si="23"/>
        <v>11963784</v>
      </c>
      <c r="N516" s="26">
        <v>0</v>
      </c>
      <c r="O516" s="9"/>
    </row>
    <row r="517" spans="2:15" s="7" customFormat="1" ht="27.75" customHeight="1" x14ac:dyDescent="0.2">
      <c r="B517" s="56" t="s">
        <v>272</v>
      </c>
      <c r="C517" s="56" t="s">
        <v>326</v>
      </c>
      <c r="D517" s="56" t="s">
        <v>37</v>
      </c>
      <c r="E517" s="56" t="s">
        <v>1131</v>
      </c>
      <c r="F517" s="57">
        <v>9197510</v>
      </c>
      <c r="G517" s="57">
        <v>9187510</v>
      </c>
      <c r="H517" s="57">
        <v>0</v>
      </c>
      <c r="I517" s="57">
        <v>0</v>
      </c>
      <c r="J517" s="57">
        <v>0</v>
      </c>
      <c r="K517" s="57">
        <v>9187510</v>
      </c>
      <c r="L517" s="26">
        <f t="shared" si="21"/>
        <v>9187510</v>
      </c>
      <c r="M517" s="26">
        <f t="shared" si="23"/>
        <v>9187510</v>
      </c>
      <c r="N517" s="26">
        <v>10000</v>
      </c>
      <c r="O517" s="9"/>
    </row>
    <row r="518" spans="2:15" s="7" customFormat="1" ht="27.75" customHeight="1" x14ac:dyDescent="0.2">
      <c r="B518" s="56" t="s">
        <v>272</v>
      </c>
      <c r="C518" s="56" t="s">
        <v>326</v>
      </c>
      <c r="D518" s="56" t="s">
        <v>37</v>
      </c>
      <c r="E518" s="56" t="s">
        <v>1132</v>
      </c>
      <c r="F518" s="57">
        <v>10500000</v>
      </c>
      <c r="G518" s="57">
        <v>10500000</v>
      </c>
      <c r="H518" s="57">
        <v>0</v>
      </c>
      <c r="I518" s="57">
        <v>0</v>
      </c>
      <c r="J518" s="57">
        <v>0</v>
      </c>
      <c r="K518" s="57">
        <v>10500000</v>
      </c>
      <c r="L518" s="26">
        <f t="shared" si="21"/>
        <v>10500000</v>
      </c>
      <c r="M518" s="26">
        <f t="shared" si="23"/>
        <v>10500000</v>
      </c>
      <c r="N518" s="26">
        <v>0</v>
      </c>
      <c r="O518" s="9"/>
    </row>
    <row r="519" spans="2:15" s="7" customFormat="1" ht="27.75" customHeight="1" x14ac:dyDescent="0.2">
      <c r="B519" s="56" t="s">
        <v>272</v>
      </c>
      <c r="C519" s="56" t="s">
        <v>326</v>
      </c>
      <c r="D519" s="56" t="s">
        <v>187</v>
      </c>
      <c r="E519" s="56" t="s">
        <v>1133</v>
      </c>
      <c r="F519" s="57">
        <v>39600000</v>
      </c>
      <c r="G519" s="57">
        <v>39600000</v>
      </c>
      <c r="H519" s="57">
        <v>0</v>
      </c>
      <c r="I519" s="57">
        <v>0</v>
      </c>
      <c r="J519" s="57">
        <v>0</v>
      </c>
      <c r="K519" s="57">
        <v>39600000</v>
      </c>
      <c r="L519" s="26">
        <f t="shared" si="21"/>
        <v>39600000</v>
      </c>
      <c r="M519" s="26">
        <f t="shared" si="23"/>
        <v>39600000</v>
      </c>
      <c r="N519" s="26">
        <v>0</v>
      </c>
      <c r="O519" s="9"/>
    </row>
    <row r="520" spans="2:15" s="7" customFormat="1" ht="27.75" customHeight="1" x14ac:dyDescent="0.2">
      <c r="B520" s="56" t="s">
        <v>272</v>
      </c>
      <c r="C520" s="56" t="s">
        <v>326</v>
      </c>
      <c r="D520" s="56" t="s">
        <v>187</v>
      </c>
      <c r="E520" s="56" t="s">
        <v>1134</v>
      </c>
      <c r="F520" s="57">
        <v>11200000</v>
      </c>
      <c r="G520" s="57">
        <v>11200000</v>
      </c>
      <c r="H520" s="57">
        <v>0</v>
      </c>
      <c r="I520" s="57">
        <v>0</v>
      </c>
      <c r="J520" s="57">
        <v>11200000</v>
      </c>
      <c r="K520" s="57">
        <v>0</v>
      </c>
      <c r="L520" s="26">
        <f t="shared" si="21"/>
        <v>11200000</v>
      </c>
      <c r="M520" s="26">
        <f t="shared" si="23"/>
        <v>11200000</v>
      </c>
      <c r="N520" s="26">
        <v>0</v>
      </c>
      <c r="O520" s="9"/>
    </row>
    <row r="521" spans="2:15" s="7" customFormat="1" ht="27.75" customHeight="1" x14ac:dyDescent="0.2">
      <c r="B521" s="56" t="s">
        <v>272</v>
      </c>
      <c r="C521" s="56" t="s">
        <v>326</v>
      </c>
      <c r="D521" s="56" t="s">
        <v>21</v>
      </c>
      <c r="E521" s="56" t="s">
        <v>1135</v>
      </c>
      <c r="F521" s="57">
        <v>142060201</v>
      </c>
      <c r="G521" s="57">
        <v>71030100</v>
      </c>
      <c r="H521" s="57">
        <v>0</v>
      </c>
      <c r="I521" s="57">
        <v>0</v>
      </c>
      <c r="J521" s="57">
        <v>71030100</v>
      </c>
      <c r="K521" s="57">
        <v>0</v>
      </c>
      <c r="L521" s="26">
        <f t="shared" si="21"/>
        <v>71030100</v>
      </c>
      <c r="M521" s="26">
        <f t="shared" si="23"/>
        <v>71030100</v>
      </c>
      <c r="N521" s="26">
        <v>71030101</v>
      </c>
      <c r="O521" s="9"/>
    </row>
    <row r="522" spans="2:15" s="7" customFormat="1" ht="27.75" customHeight="1" x14ac:dyDescent="0.2">
      <c r="B522" s="56" t="s">
        <v>272</v>
      </c>
      <c r="C522" s="56" t="s">
        <v>326</v>
      </c>
      <c r="D522" s="56" t="s">
        <v>21</v>
      </c>
      <c r="E522" s="56" t="s">
        <v>1136</v>
      </c>
      <c r="F522" s="57">
        <v>143144447</v>
      </c>
      <c r="G522" s="57">
        <v>71572223</v>
      </c>
      <c r="H522" s="57">
        <v>0</v>
      </c>
      <c r="I522" s="57">
        <v>0</v>
      </c>
      <c r="J522" s="57">
        <v>71572223</v>
      </c>
      <c r="K522" s="57">
        <v>0</v>
      </c>
      <c r="L522" s="26">
        <f t="shared" si="21"/>
        <v>71572223</v>
      </c>
      <c r="M522" s="26">
        <f t="shared" si="23"/>
        <v>71572223</v>
      </c>
      <c r="N522" s="26">
        <v>71572224</v>
      </c>
      <c r="O522" s="9"/>
    </row>
    <row r="523" spans="2:15" s="7" customFormat="1" ht="27.75" customHeight="1" x14ac:dyDescent="0.2">
      <c r="B523" s="56" t="s">
        <v>272</v>
      </c>
      <c r="C523" s="56" t="s">
        <v>326</v>
      </c>
      <c r="D523" s="56" t="s">
        <v>21</v>
      </c>
      <c r="E523" s="56" t="s">
        <v>331</v>
      </c>
      <c r="F523" s="57">
        <v>170844061</v>
      </c>
      <c r="G523" s="57">
        <v>164104102</v>
      </c>
      <c r="H523" s="57">
        <v>123007724</v>
      </c>
      <c r="I523" s="57">
        <v>0</v>
      </c>
      <c r="J523" s="57">
        <v>0</v>
      </c>
      <c r="K523" s="57">
        <v>24000000</v>
      </c>
      <c r="L523" s="26">
        <f t="shared" si="21"/>
        <v>24000000</v>
      </c>
      <c r="M523" s="26">
        <f t="shared" si="23"/>
        <v>147007724</v>
      </c>
      <c r="N523" s="26">
        <v>6751931</v>
      </c>
      <c r="O523" s="9"/>
    </row>
    <row r="524" spans="2:15" s="7" customFormat="1" ht="27.75" customHeight="1" x14ac:dyDescent="0.2">
      <c r="B524" s="56" t="s">
        <v>272</v>
      </c>
      <c r="C524" s="56" t="s">
        <v>326</v>
      </c>
      <c r="D524" s="56" t="s">
        <v>21</v>
      </c>
      <c r="E524" s="56" t="s">
        <v>1137</v>
      </c>
      <c r="F524" s="57">
        <v>147764174</v>
      </c>
      <c r="G524" s="57">
        <v>73882087</v>
      </c>
      <c r="H524" s="57">
        <v>0</v>
      </c>
      <c r="I524" s="57">
        <v>0</v>
      </c>
      <c r="J524" s="57">
        <v>73882087</v>
      </c>
      <c r="K524" s="57">
        <v>0</v>
      </c>
      <c r="L524" s="26">
        <f t="shared" si="21"/>
        <v>73882087</v>
      </c>
      <c r="M524" s="26">
        <f t="shared" si="23"/>
        <v>73882087</v>
      </c>
      <c r="N524" s="26">
        <v>73882087</v>
      </c>
      <c r="O524" s="9"/>
    </row>
    <row r="525" spans="2:15" s="7" customFormat="1" ht="27.75" customHeight="1" x14ac:dyDescent="0.2">
      <c r="B525" s="56" t="s">
        <v>272</v>
      </c>
      <c r="C525" s="56" t="s">
        <v>326</v>
      </c>
      <c r="D525" s="56" t="s">
        <v>21</v>
      </c>
      <c r="E525" s="56" t="s">
        <v>1138</v>
      </c>
      <c r="F525" s="57">
        <v>199766193</v>
      </c>
      <c r="G525" s="57">
        <v>99883096</v>
      </c>
      <c r="H525" s="57">
        <v>0</v>
      </c>
      <c r="I525" s="57">
        <v>0</v>
      </c>
      <c r="J525" s="57">
        <v>99883096</v>
      </c>
      <c r="K525" s="57">
        <v>0</v>
      </c>
      <c r="L525" s="26">
        <f t="shared" si="21"/>
        <v>99883096</v>
      </c>
      <c r="M525" s="26">
        <f t="shared" si="23"/>
        <v>99883096</v>
      </c>
      <c r="N525" s="26">
        <v>99883097</v>
      </c>
      <c r="O525" s="9"/>
    </row>
    <row r="526" spans="2:15" s="7" customFormat="1" ht="27.75" customHeight="1" x14ac:dyDescent="0.2">
      <c r="B526" s="56" t="s">
        <v>272</v>
      </c>
      <c r="C526" s="56" t="s">
        <v>326</v>
      </c>
      <c r="D526" s="56" t="s">
        <v>100</v>
      </c>
      <c r="E526" s="56" t="s">
        <v>1139</v>
      </c>
      <c r="F526" s="57">
        <v>88875000</v>
      </c>
      <c r="G526" s="57">
        <v>88875000</v>
      </c>
      <c r="H526" s="57">
        <v>0</v>
      </c>
      <c r="I526" s="57">
        <v>0</v>
      </c>
      <c r="J526" s="57">
        <v>0</v>
      </c>
      <c r="K526" s="57">
        <v>26662500</v>
      </c>
      <c r="L526" s="26">
        <f t="shared" si="21"/>
        <v>26662500</v>
      </c>
      <c r="M526" s="26">
        <f t="shared" si="23"/>
        <v>26662500</v>
      </c>
      <c r="N526" s="26">
        <v>0</v>
      </c>
      <c r="O526" s="9"/>
    </row>
    <row r="527" spans="2:15" s="7" customFormat="1" ht="27.75" customHeight="1" x14ac:dyDescent="0.2">
      <c r="B527" s="56" t="s">
        <v>272</v>
      </c>
      <c r="C527" s="56" t="s">
        <v>1140</v>
      </c>
      <c r="D527" s="56" t="s">
        <v>18</v>
      </c>
      <c r="E527" s="56" t="s">
        <v>18</v>
      </c>
      <c r="F527" s="57">
        <v>52800000</v>
      </c>
      <c r="G527" s="57">
        <v>52800000</v>
      </c>
      <c r="H527" s="57">
        <v>0</v>
      </c>
      <c r="I527" s="57">
        <v>0</v>
      </c>
      <c r="J527" s="57">
        <v>0</v>
      </c>
      <c r="K527" s="57">
        <v>52800000</v>
      </c>
      <c r="L527" s="26">
        <f t="shared" si="21"/>
        <v>52800000</v>
      </c>
      <c r="M527" s="26">
        <f t="shared" si="23"/>
        <v>52800000</v>
      </c>
      <c r="N527" s="26">
        <v>0</v>
      </c>
      <c r="O527" s="9"/>
    </row>
    <row r="528" spans="2:15" s="7" customFormat="1" ht="27.75" customHeight="1" x14ac:dyDescent="0.2">
      <c r="B528" s="56" t="s">
        <v>272</v>
      </c>
      <c r="C528" s="56" t="s">
        <v>306</v>
      </c>
      <c r="D528" s="56" t="s">
        <v>18</v>
      </c>
      <c r="E528" s="56" t="s">
        <v>307</v>
      </c>
      <c r="F528" s="57">
        <v>39000000</v>
      </c>
      <c r="G528" s="57">
        <v>30000000</v>
      </c>
      <c r="H528" s="57">
        <v>15000000</v>
      </c>
      <c r="I528" s="57">
        <v>0</v>
      </c>
      <c r="J528" s="57">
        <v>0</v>
      </c>
      <c r="K528" s="57">
        <v>0</v>
      </c>
      <c r="L528" s="26">
        <f t="shared" si="21"/>
        <v>0</v>
      </c>
      <c r="M528" s="26">
        <f t="shared" si="23"/>
        <v>15000000</v>
      </c>
      <c r="N528" s="26">
        <v>9000000</v>
      </c>
      <c r="O528" s="9"/>
    </row>
    <row r="529" spans="2:15" s="7" customFormat="1" ht="27.75" customHeight="1" x14ac:dyDescent="0.2">
      <c r="B529" s="56" t="s">
        <v>272</v>
      </c>
      <c r="C529" s="56" t="s">
        <v>306</v>
      </c>
      <c r="D529" s="56" t="s">
        <v>18</v>
      </c>
      <c r="E529" s="56" t="s">
        <v>1141</v>
      </c>
      <c r="F529" s="57">
        <v>18000000</v>
      </c>
      <c r="G529" s="57">
        <v>18000000</v>
      </c>
      <c r="H529" s="57">
        <v>0</v>
      </c>
      <c r="I529" s="57">
        <v>0</v>
      </c>
      <c r="J529" s="57">
        <v>18000000</v>
      </c>
      <c r="K529" s="57">
        <v>0</v>
      </c>
      <c r="L529" s="26">
        <f t="shared" ref="L529:L592" si="24">+I529+J529+K529</f>
        <v>18000000</v>
      </c>
      <c r="M529" s="26">
        <f t="shared" si="23"/>
        <v>18000000</v>
      </c>
      <c r="N529" s="26">
        <v>0</v>
      </c>
      <c r="O529" s="9"/>
    </row>
    <row r="530" spans="2:15" s="7" customFormat="1" ht="27.75" customHeight="1" x14ac:dyDescent="0.2">
      <c r="B530" s="56" t="s">
        <v>272</v>
      </c>
      <c r="C530" s="56" t="s">
        <v>306</v>
      </c>
      <c r="D530" s="56" t="s">
        <v>21</v>
      </c>
      <c r="E530" s="56" t="s">
        <v>1142</v>
      </c>
      <c r="F530" s="57">
        <v>119908428</v>
      </c>
      <c r="G530" s="57">
        <v>47963371</v>
      </c>
      <c r="H530" s="57">
        <v>0</v>
      </c>
      <c r="I530" s="57">
        <v>0</v>
      </c>
      <c r="J530" s="57">
        <v>47963371</v>
      </c>
      <c r="K530" s="57">
        <v>0</v>
      </c>
      <c r="L530" s="26">
        <f t="shared" si="24"/>
        <v>47963371</v>
      </c>
      <c r="M530" s="26">
        <f t="shared" si="23"/>
        <v>47963371</v>
      </c>
      <c r="N530" s="26">
        <v>71945057</v>
      </c>
      <c r="O530" s="9"/>
    </row>
    <row r="531" spans="2:15" s="7" customFormat="1" ht="27.75" customHeight="1" x14ac:dyDescent="0.2">
      <c r="B531" s="56" t="s">
        <v>272</v>
      </c>
      <c r="C531" s="56" t="s">
        <v>306</v>
      </c>
      <c r="D531" s="56" t="s">
        <v>21</v>
      </c>
      <c r="E531" s="56" t="s">
        <v>1143</v>
      </c>
      <c r="F531" s="57">
        <v>411880459</v>
      </c>
      <c r="G531" s="57">
        <v>411880459</v>
      </c>
      <c r="H531" s="57">
        <v>0</v>
      </c>
      <c r="I531" s="57">
        <v>37069241</v>
      </c>
      <c r="J531" s="57">
        <v>0</v>
      </c>
      <c r="K531" s="57">
        <v>4100000</v>
      </c>
      <c r="L531" s="26">
        <f t="shared" si="24"/>
        <v>41169241</v>
      </c>
      <c r="M531" s="26">
        <f t="shared" si="23"/>
        <v>41169241</v>
      </c>
      <c r="N531" s="26">
        <v>18805</v>
      </c>
      <c r="O531" s="9"/>
    </row>
    <row r="532" spans="2:15" s="7" customFormat="1" ht="27.75" customHeight="1" x14ac:dyDescent="0.2">
      <c r="B532" s="56" t="s">
        <v>272</v>
      </c>
      <c r="C532" s="56" t="s">
        <v>277</v>
      </c>
      <c r="D532" s="56" t="s">
        <v>37</v>
      </c>
      <c r="E532" s="56" t="s">
        <v>278</v>
      </c>
      <c r="F532" s="57">
        <v>44700000</v>
      </c>
      <c r="G532" s="57">
        <v>44700000</v>
      </c>
      <c r="H532" s="57">
        <v>17880000</v>
      </c>
      <c r="I532" s="57">
        <v>0</v>
      </c>
      <c r="J532" s="57">
        <v>0</v>
      </c>
      <c r="K532" s="57">
        <v>0</v>
      </c>
      <c r="L532" s="26">
        <f t="shared" si="24"/>
        <v>0</v>
      </c>
      <c r="M532" s="26">
        <f t="shared" si="23"/>
        <v>17880000</v>
      </c>
      <c r="N532" s="26">
        <v>0</v>
      </c>
      <c r="O532" s="9"/>
    </row>
    <row r="533" spans="2:15" s="7" customFormat="1" ht="27.75" customHeight="1" x14ac:dyDescent="0.2">
      <c r="B533" s="56" t="s">
        <v>272</v>
      </c>
      <c r="C533" s="56" t="s">
        <v>277</v>
      </c>
      <c r="D533" s="56" t="s">
        <v>21</v>
      </c>
      <c r="E533" s="56" t="s">
        <v>748</v>
      </c>
      <c r="F533" s="57">
        <v>65778000</v>
      </c>
      <c r="G533" s="57">
        <v>62751005</v>
      </c>
      <c r="H533" s="57">
        <v>47487985</v>
      </c>
      <c r="I533" s="57">
        <v>0</v>
      </c>
      <c r="J533" s="57">
        <v>0</v>
      </c>
      <c r="K533" s="57">
        <v>11515836</v>
      </c>
      <c r="L533" s="26">
        <f t="shared" si="24"/>
        <v>11515836</v>
      </c>
      <c r="M533" s="26">
        <f t="shared" si="23"/>
        <v>59003821</v>
      </c>
      <c r="N533" s="26">
        <v>3383155</v>
      </c>
      <c r="O533" s="9"/>
    </row>
    <row r="534" spans="2:15" s="7" customFormat="1" ht="27.75" customHeight="1" x14ac:dyDescent="0.2">
      <c r="B534" s="56" t="s">
        <v>272</v>
      </c>
      <c r="C534" s="56" t="s">
        <v>350</v>
      </c>
      <c r="D534" s="56" t="s">
        <v>18</v>
      </c>
      <c r="E534" s="56" t="s">
        <v>1144</v>
      </c>
      <c r="F534" s="57">
        <v>30500000</v>
      </c>
      <c r="G534" s="57">
        <v>24400000</v>
      </c>
      <c r="H534" s="57">
        <v>0</v>
      </c>
      <c r="I534" s="57">
        <v>0</v>
      </c>
      <c r="J534" s="57">
        <v>0</v>
      </c>
      <c r="K534" s="57">
        <v>24400000</v>
      </c>
      <c r="L534" s="26">
        <f t="shared" si="24"/>
        <v>24400000</v>
      </c>
      <c r="M534" s="26">
        <f t="shared" si="23"/>
        <v>24400000</v>
      </c>
      <c r="N534" s="26">
        <v>6100000</v>
      </c>
      <c r="O534" s="9"/>
    </row>
    <row r="535" spans="2:15" s="7" customFormat="1" ht="27.75" customHeight="1" x14ac:dyDescent="0.2">
      <c r="B535" s="56" t="s">
        <v>272</v>
      </c>
      <c r="C535" s="56" t="s">
        <v>350</v>
      </c>
      <c r="D535" s="56" t="s">
        <v>18</v>
      </c>
      <c r="E535" s="56" t="s">
        <v>351</v>
      </c>
      <c r="F535" s="57">
        <v>29880000</v>
      </c>
      <c r="G535" s="57">
        <v>29880000</v>
      </c>
      <c r="H535" s="57">
        <v>11952000</v>
      </c>
      <c r="I535" s="57">
        <v>0</v>
      </c>
      <c r="J535" s="57">
        <v>0</v>
      </c>
      <c r="K535" s="57">
        <v>2988000</v>
      </c>
      <c r="L535" s="26">
        <f t="shared" si="24"/>
        <v>2988000</v>
      </c>
      <c r="M535" s="26">
        <f t="shared" si="23"/>
        <v>14940000</v>
      </c>
      <c r="N535" s="26">
        <v>0</v>
      </c>
      <c r="O535" s="9"/>
    </row>
    <row r="536" spans="2:15" s="7" customFormat="1" ht="27.75" customHeight="1" x14ac:dyDescent="0.2">
      <c r="B536" s="56" t="s">
        <v>272</v>
      </c>
      <c r="C536" s="56" t="s">
        <v>309</v>
      </c>
      <c r="D536" s="56" t="s">
        <v>18</v>
      </c>
      <c r="E536" s="56" t="s">
        <v>310</v>
      </c>
      <c r="F536" s="57">
        <v>36600000</v>
      </c>
      <c r="G536" s="57">
        <v>36600000</v>
      </c>
      <c r="H536" s="57">
        <v>7320000</v>
      </c>
      <c r="I536" s="57">
        <v>0</v>
      </c>
      <c r="J536" s="57">
        <v>0</v>
      </c>
      <c r="K536" s="57">
        <v>0</v>
      </c>
      <c r="L536" s="26">
        <f t="shared" si="24"/>
        <v>0</v>
      </c>
      <c r="M536" s="26">
        <f t="shared" si="23"/>
        <v>7320000</v>
      </c>
      <c r="N536" s="26">
        <v>0</v>
      </c>
      <c r="O536" s="9"/>
    </row>
    <row r="537" spans="2:15" s="7" customFormat="1" ht="27.75" customHeight="1" x14ac:dyDescent="0.2">
      <c r="B537" s="56" t="s">
        <v>272</v>
      </c>
      <c r="C537" s="56" t="s">
        <v>309</v>
      </c>
      <c r="D537" s="56" t="s">
        <v>18</v>
      </c>
      <c r="E537" s="56" t="s">
        <v>753</v>
      </c>
      <c r="F537" s="57">
        <v>36600000</v>
      </c>
      <c r="G537" s="57">
        <v>36600000</v>
      </c>
      <c r="H537" s="57">
        <v>18300000</v>
      </c>
      <c r="I537" s="57">
        <v>0</v>
      </c>
      <c r="J537" s="57">
        <v>0</v>
      </c>
      <c r="K537" s="57">
        <v>0</v>
      </c>
      <c r="L537" s="26">
        <f t="shared" si="24"/>
        <v>0</v>
      </c>
      <c r="M537" s="26">
        <f t="shared" si="23"/>
        <v>18300000</v>
      </c>
      <c r="N537" s="26">
        <v>18300000</v>
      </c>
      <c r="O537" s="9"/>
    </row>
    <row r="538" spans="2:15" s="7" customFormat="1" ht="27.75" customHeight="1" x14ac:dyDescent="0.2">
      <c r="B538" s="56" t="s">
        <v>272</v>
      </c>
      <c r="C538" s="56" t="s">
        <v>309</v>
      </c>
      <c r="D538" s="56" t="s">
        <v>21</v>
      </c>
      <c r="E538" s="56" t="s">
        <v>1145</v>
      </c>
      <c r="F538" s="57">
        <v>172659190</v>
      </c>
      <c r="G538" s="57">
        <v>162405635</v>
      </c>
      <c r="H538" s="57">
        <v>0</v>
      </c>
      <c r="I538" s="57">
        <v>0</v>
      </c>
      <c r="J538" s="57">
        <v>0</v>
      </c>
      <c r="K538" s="57">
        <v>58752064</v>
      </c>
      <c r="L538" s="26">
        <f t="shared" si="24"/>
        <v>58752064</v>
      </c>
      <c r="M538" s="26">
        <f t="shared" si="23"/>
        <v>58752064</v>
      </c>
      <c r="N538" s="26">
        <v>10253555</v>
      </c>
      <c r="O538" s="9"/>
    </row>
    <row r="539" spans="2:15" s="7" customFormat="1" ht="27.75" customHeight="1" x14ac:dyDescent="0.2">
      <c r="B539" s="56" t="s">
        <v>272</v>
      </c>
      <c r="C539" s="56" t="s">
        <v>309</v>
      </c>
      <c r="D539" s="56" t="s">
        <v>21</v>
      </c>
      <c r="E539" s="56" t="s">
        <v>1146</v>
      </c>
      <c r="F539" s="57">
        <v>138427675</v>
      </c>
      <c r="G539" s="57">
        <v>136844536</v>
      </c>
      <c r="H539" s="57">
        <v>0</v>
      </c>
      <c r="I539" s="57">
        <v>0</v>
      </c>
      <c r="J539" s="57">
        <v>0</v>
      </c>
      <c r="K539" s="57">
        <v>79643520</v>
      </c>
      <c r="L539" s="26">
        <f t="shared" si="24"/>
        <v>79643520</v>
      </c>
      <c r="M539" s="26">
        <f t="shared" si="23"/>
        <v>79643520</v>
      </c>
      <c r="N539" s="26">
        <v>4046341</v>
      </c>
      <c r="O539" s="9"/>
    </row>
    <row r="540" spans="2:15" s="7" customFormat="1" ht="27.75" customHeight="1" x14ac:dyDescent="0.2">
      <c r="B540" s="56" t="s">
        <v>272</v>
      </c>
      <c r="C540" s="56" t="s">
        <v>309</v>
      </c>
      <c r="D540" s="56" t="s">
        <v>100</v>
      </c>
      <c r="E540" s="56" t="s">
        <v>1147</v>
      </c>
      <c r="F540" s="57">
        <v>27705000</v>
      </c>
      <c r="G540" s="57">
        <v>27705000</v>
      </c>
      <c r="H540" s="57">
        <v>0</v>
      </c>
      <c r="I540" s="57">
        <v>0</v>
      </c>
      <c r="J540" s="57">
        <v>0</v>
      </c>
      <c r="K540" s="57">
        <v>2584400</v>
      </c>
      <c r="L540" s="26">
        <f t="shared" si="24"/>
        <v>2584400</v>
      </c>
      <c r="M540" s="26">
        <f t="shared" si="23"/>
        <v>2584400</v>
      </c>
      <c r="N540" s="26">
        <v>0</v>
      </c>
      <c r="O540" s="9"/>
    </row>
    <row r="541" spans="2:15" s="7" customFormat="1" ht="27.75" customHeight="1" x14ac:dyDescent="0.2">
      <c r="B541" s="56" t="s">
        <v>272</v>
      </c>
      <c r="C541" s="56" t="s">
        <v>363</v>
      </c>
      <c r="D541" s="56" t="s">
        <v>18</v>
      </c>
      <c r="E541" s="56" t="s">
        <v>364</v>
      </c>
      <c r="F541" s="57">
        <v>38400000</v>
      </c>
      <c r="G541" s="57">
        <v>38400000</v>
      </c>
      <c r="H541" s="57">
        <v>33792000</v>
      </c>
      <c r="I541" s="57">
        <v>0</v>
      </c>
      <c r="J541" s="57">
        <v>0</v>
      </c>
      <c r="K541" s="57">
        <v>4608000</v>
      </c>
      <c r="L541" s="26">
        <f t="shared" si="24"/>
        <v>4608000</v>
      </c>
      <c r="M541" s="26">
        <f t="shared" si="23"/>
        <v>38400000</v>
      </c>
      <c r="N541" s="26">
        <v>0</v>
      </c>
      <c r="O541" s="9"/>
    </row>
    <row r="542" spans="2:15" s="7" customFormat="1" ht="27.75" customHeight="1" x14ac:dyDescent="0.2">
      <c r="B542" s="56" t="s">
        <v>272</v>
      </c>
      <c r="C542" s="56" t="s">
        <v>363</v>
      </c>
      <c r="D542" s="56" t="s">
        <v>37</v>
      </c>
      <c r="E542" s="56" t="s">
        <v>1148</v>
      </c>
      <c r="F542" s="57">
        <v>46314800</v>
      </c>
      <c r="G542" s="57">
        <v>37051840</v>
      </c>
      <c r="H542" s="57">
        <v>0</v>
      </c>
      <c r="I542" s="57">
        <v>0</v>
      </c>
      <c r="J542" s="57">
        <v>0</v>
      </c>
      <c r="K542" s="57">
        <v>37051840</v>
      </c>
      <c r="L542" s="26">
        <f t="shared" si="24"/>
        <v>37051840</v>
      </c>
      <c r="M542" s="26">
        <f t="shared" si="23"/>
        <v>37051840</v>
      </c>
      <c r="N542" s="26">
        <v>9262960</v>
      </c>
      <c r="O542" s="9"/>
    </row>
    <row r="543" spans="2:15" s="7" customFormat="1" ht="27.75" customHeight="1" x14ac:dyDescent="0.2">
      <c r="B543" s="56" t="s">
        <v>272</v>
      </c>
      <c r="C543" s="56" t="s">
        <v>363</v>
      </c>
      <c r="D543" s="56" t="s">
        <v>37</v>
      </c>
      <c r="E543" s="56" t="s">
        <v>1149</v>
      </c>
      <c r="F543" s="57">
        <v>34500000</v>
      </c>
      <c r="G543" s="57">
        <v>34500000</v>
      </c>
      <c r="H543" s="57">
        <v>0</v>
      </c>
      <c r="I543" s="57">
        <v>0</v>
      </c>
      <c r="J543" s="57">
        <v>0</v>
      </c>
      <c r="K543" s="57">
        <v>6900000</v>
      </c>
      <c r="L543" s="26">
        <f t="shared" si="24"/>
        <v>6900000</v>
      </c>
      <c r="M543" s="26">
        <f t="shared" si="23"/>
        <v>6900000</v>
      </c>
      <c r="N543" s="26">
        <v>0</v>
      </c>
      <c r="O543" s="9"/>
    </row>
    <row r="544" spans="2:15" s="7" customFormat="1" ht="27.75" customHeight="1" x14ac:dyDescent="0.2">
      <c r="B544" s="56" t="s">
        <v>272</v>
      </c>
      <c r="C544" s="56" t="s">
        <v>1150</v>
      </c>
      <c r="D544" s="56" t="s">
        <v>18</v>
      </c>
      <c r="E544" s="56" t="s">
        <v>1151</v>
      </c>
      <c r="F544" s="57">
        <v>64000000</v>
      </c>
      <c r="G544" s="57">
        <v>60000000</v>
      </c>
      <c r="H544" s="57">
        <v>0</v>
      </c>
      <c r="I544" s="57">
        <v>24000000</v>
      </c>
      <c r="J544" s="57">
        <v>0</v>
      </c>
      <c r="K544" s="57">
        <v>8000000</v>
      </c>
      <c r="L544" s="26">
        <f t="shared" si="24"/>
        <v>32000000</v>
      </c>
      <c r="M544" s="26">
        <f t="shared" si="23"/>
        <v>32000000</v>
      </c>
      <c r="N544" s="26">
        <v>32000000</v>
      </c>
      <c r="O544" s="9"/>
    </row>
    <row r="545" spans="2:15" s="7" customFormat="1" ht="27.75" customHeight="1" x14ac:dyDescent="0.2">
      <c r="B545" s="56" t="s">
        <v>272</v>
      </c>
      <c r="C545" s="56" t="s">
        <v>1152</v>
      </c>
      <c r="D545" s="56" t="s">
        <v>18</v>
      </c>
      <c r="E545" s="56" t="s">
        <v>1153</v>
      </c>
      <c r="F545" s="57">
        <v>38400000</v>
      </c>
      <c r="G545" s="57">
        <v>38400000</v>
      </c>
      <c r="H545" s="57">
        <v>0</v>
      </c>
      <c r="I545" s="57">
        <v>0</v>
      </c>
      <c r="J545" s="57">
        <v>15360000</v>
      </c>
      <c r="K545" s="57">
        <v>0</v>
      </c>
      <c r="L545" s="26">
        <f t="shared" si="24"/>
        <v>15360000</v>
      </c>
      <c r="M545" s="26">
        <f t="shared" si="23"/>
        <v>15360000</v>
      </c>
      <c r="N545" s="26">
        <v>0</v>
      </c>
      <c r="O545" s="9"/>
    </row>
    <row r="546" spans="2:15" s="7" customFormat="1" ht="27.75" customHeight="1" x14ac:dyDescent="0.2">
      <c r="B546" s="56" t="s">
        <v>272</v>
      </c>
      <c r="C546" s="56" t="s">
        <v>1152</v>
      </c>
      <c r="D546" s="56" t="s">
        <v>21</v>
      </c>
      <c r="E546" s="56" t="s">
        <v>1154</v>
      </c>
      <c r="F546" s="57">
        <v>79325000</v>
      </c>
      <c r="G546" s="57">
        <v>79325000</v>
      </c>
      <c r="H546" s="57">
        <v>0</v>
      </c>
      <c r="I546" s="57">
        <v>0</v>
      </c>
      <c r="J546" s="57">
        <v>0</v>
      </c>
      <c r="K546" s="57">
        <v>7930000</v>
      </c>
      <c r="L546" s="26">
        <f t="shared" si="24"/>
        <v>7930000</v>
      </c>
      <c r="M546" s="26">
        <f t="shared" si="23"/>
        <v>7930000</v>
      </c>
      <c r="N546" s="26">
        <v>2500</v>
      </c>
      <c r="O546" s="9"/>
    </row>
    <row r="547" spans="2:15" s="7" customFormat="1" ht="27.75" customHeight="1" x14ac:dyDescent="0.2">
      <c r="B547" s="56" t="s">
        <v>272</v>
      </c>
      <c r="C547" s="56" t="s">
        <v>275</v>
      </c>
      <c r="D547" s="56" t="s">
        <v>187</v>
      </c>
      <c r="E547" s="56" t="s">
        <v>1155</v>
      </c>
      <c r="F547" s="57">
        <v>8400000</v>
      </c>
      <c r="G547" s="57">
        <v>8400000</v>
      </c>
      <c r="H547" s="57">
        <v>0</v>
      </c>
      <c r="I547" s="57">
        <v>0</v>
      </c>
      <c r="J547" s="57">
        <v>0</v>
      </c>
      <c r="K547" s="57">
        <v>8400000</v>
      </c>
      <c r="L547" s="26">
        <f t="shared" si="24"/>
        <v>8400000</v>
      </c>
      <c r="M547" s="26">
        <f t="shared" si="23"/>
        <v>8400000</v>
      </c>
      <c r="N547" s="26">
        <v>0</v>
      </c>
      <c r="O547" s="9"/>
    </row>
    <row r="548" spans="2:15" s="7" customFormat="1" ht="27.75" customHeight="1" x14ac:dyDescent="0.2">
      <c r="B548" s="56" t="s">
        <v>272</v>
      </c>
      <c r="C548" s="56" t="s">
        <v>275</v>
      </c>
      <c r="D548" s="56" t="s">
        <v>21</v>
      </c>
      <c r="E548" s="56" t="s">
        <v>349</v>
      </c>
      <c r="F548" s="57">
        <v>81702078</v>
      </c>
      <c r="G548" s="57">
        <v>77178751</v>
      </c>
      <c r="H548" s="57">
        <v>58825496</v>
      </c>
      <c r="I548" s="57">
        <v>0</v>
      </c>
      <c r="J548" s="57">
        <v>10183047</v>
      </c>
      <c r="K548" s="57">
        <v>0</v>
      </c>
      <c r="L548" s="26">
        <f t="shared" si="24"/>
        <v>10183047</v>
      </c>
      <c r="M548" s="26">
        <f t="shared" si="23"/>
        <v>69008543</v>
      </c>
      <c r="N548" s="26">
        <v>4523327</v>
      </c>
      <c r="O548" s="9"/>
    </row>
    <row r="549" spans="2:15" s="7" customFormat="1" ht="27.75" customHeight="1" x14ac:dyDescent="0.2">
      <c r="B549" s="56" t="s">
        <v>272</v>
      </c>
      <c r="C549" s="56" t="s">
        <v>275</v>
      </c>
      <c r="D549" s="56" t="s">
        <v>21</v>
      </c>
      <c r="E549" s="56" t="s">
        <v>276</v>
      </c>
      <c r="F549" s="57">
        <v>187556106</v>
      </c>
      <c r="G549" s="57">
        <v>187556106</v>
      </c>
      <c r="H549" s="57">
        <v>67520198</v>
      </c>
      <c r="I549" s="57">
        <v>0</v>
      </c>
      <c r="J549" s="57">
        <v>0</v>
      </c>
      <c r="K549" s="57">
        <v>0</v>
      </c>
      <c r="L549" s="26">
        <f t="shared" si="24"/>
        <v>0</v>
      </c>
      <c r="M549" s="26">
        <f t="shared" si="23"/>
        <v>67520198</v>
      </c>
      <c r="N549" s="26">
        <v>0</v>
      </c>
      <c r="O549" s="9"/>
    </row>
    <row r="550" spans="2:15" s="7" customFormat="1" ht="27.75" customHeight="1" x14ac:dyDescent="0.2">
      <c r="B550" s="56" t="s">
        <v>272</v>
      </c>
      <c r="C550" s="56" t="s">
        <v>275</v>
      </c>
      <c r="D550" s="56" t="s">
        <v>21</v>
      </c>
      <c r="E550" s="56" t="s">
        <v>1156</v>
      </c>
      <c r="F550" s="57">
        <v>183805676</v>
      </c>
      <c r="G550" s="57">
        <v>156497615</v>
      </c>
      <c r="H550" s="57">
        <v>0</v>
      </c>
      <c r="I550" s="57">
        <v>0</v>
      </c>
      <c r="J550" s="57">
        <v>27833642</v>
      </c>
      <c r="K550" s="57">
        <v>0</v>
      </c>
      <c r="L550" s="26">
        <f t="shared" si="24"/>
        <v>27833642</v>
      </c>
      <c r="M550" s="26">
        <f t="shared" si="23"/>
        <v>27833642</v>
      </c>
      <c r="N550" s="26">
        <v>27308061</v>
      </c>
      <c r="O550" s="9"/>
    </row>
    <row r="551" spans="2:15" s="7" customFormat="1" ht="27.75" customHeight="1" x14ac:dyDescent="0.2">
      <c r="B551" s="56" t="s">
        <v>272</v>
      </c>
      <c r="C551" s="56" t="s">
        <v>302</v>
      </c>
      <c r="D551" s="56" t="s">
        <v>18</v>
      </c>
      <c r="E551" s="56" t="s">
        <v>340</v>
      </c>
      <c r="F551" s="57">
        <v>13200000</v>
      </c>
      <c r="G551" s="57">
        <v>13200000</v>
      </c>
      <c r="H551" s="57">
        <v>6600000</v>
      </c>
      <c r="I551" s="57">
        <v>0</v>
      </c>
      <c r="J551" s="57">
        <v>0</v>
      </c>
      <c r="K551" s="57">
        <v>0</v>
      </c>
      <c r="L551" s="26">
        <f t="shared" si="24"/>
        <v>0</v>
      </c>
      <c r="M551" s="26">
        <f t="shared" si="23"/>
        <v>6600000</v>
      </c>
      <c r="N551" s="26">
        <v>0</v>
      </c>
      <c r="O551" s="9"/>
    </row>
    <row r="552" spans="2:15" s="7" customFormat="1" ht="27.75" customHeight="1" x14ac:dyDescent="0.2">
      <c r="B552" s="56" t="s">
        <v>272</v>
      </c>
      <c r="C552" s="56" t="s">
        <v>302</v>
      </c>
      <c r="D552" s="56" t="s">
        <v>18</v>
      </c>
      <c r="E552" s="56" t="s">
        <v>1157</v>
      </c>
      <c r="F552" s="57">
        <v>35550912</v>
      </c>
      <c r="G552" s="57">
        <v>17775456</v>
      </c>
      <c r="H552" s="57">
        <v>0</v>
      </c>
      <c r="I552" s="57">
        <v>0</v>
      </c>
      <c r="J552" s="57">
        <v>0</v>
      </c>
      <c r="K552" s="57">
        <v>17775000</v>
      </c>
      <c r="L552" s="26">
        <f t="shared" si="24"/>
        <v>17775000</v>
      </c>
      <c r="M552" s="26">
        <f t="shared" si="23"/>
        <v>17775000</v>
      </c>
      <c r="N552" s="26">
        <v>17775912</v>
      </c>
      <c r="O552" s="9"/>
    </row>
    <row r="553" spans="2:15" s="7" customFormat="1" ht="27.75" customHeight="1" x14ac:dyDescent="0.2">
      <c r="B553" s="56" t="s">
        <v>272</v>
      </c>
      <c r="C553" s="56" t="s">
        <v>302</v>
      </c>
      <c r="D553" s="56" t="s">
        <v>18</v>
      </c>
      <c r="E553" s="56" t="s">
        <v>303</v>
      </c>
      <c r="F553" s="57">
        <v>33858000</v>
      </c>
      <c r="G553" s="57">
        <v>33858000</v>
      </c>
      <c r="H553" s="57">
        <v>13543200</v>
      </c>
      <c r="I553" s="57">
        <v>0</v>
      </c>
      <c r="J553" s="57">
        <v>0</v>
      </c>
      <c r="K553" s="57">
        <v>0</v>
      </c>
      <c r="L553" s="26">
        <f t="shared" si="24"/>
        <v>0</v>
      </c>
      <c r="M553" s="26">
        <f t="shared" si="23"/>
        <v>13543200</v>
      </c>
      <c r="N553" s="26">
        <v>0</v>
      </c>
      <c r="O553" s="9"/>
    </row>
    <row r="554" spans="2:15" s="7" customFormat="1" ht="27.75" customHeight="1" x14ac:dyDescent="0.2">
      <c r="B554" s="56" t="s">
        <v>272</v>
      </c>
      <c r="C554" s="56" t="s">
        <v>302</v>
      </c>
      <c r="D554" s="56" t="s">
        <v>18</v>
      </c>
      <c r="E554" s="56" t="s">
        <v>1158</v>
      </c>
      <c r="F554" s="57">
        <v>14400000</v>
      </c>
      <c r="G554" s="57">
        <v>14400000</v>
      </c>
      <c r="H554" s="57">
        <v>0</v>
      </c>
      <c r="I554" s="57">
        <v>0</v>
      </c>
      <c r="J554" s="57">
        <v>0</v>
      </c>
      <c r="K554" s="57">
        <v>14400000</v>
      </c>
      <c r="L554" s="26">
        <f t="shared" si="24"/>
        <v>14400000</v>
      </c>
      <c r="M554" s="26">
        <f t="shared" si="23"/>
        <v>14400000</v>
      </c>
      <c r="N554" s="26">
        <v>0</v>
      </c>
      <c r="O554" s="9"/>
    </row>
    <row r="555" spans="2:15" s="7" customFormat="1" ht="27.75" customHeight="1" x14ac:dyDescent="0.2">
      <c r="B555" s="56" t="s">
        <v>272</v>
      </c>
      <c r="C555" s="56" t="s">
        <v>302</v>
      </c>
      <c r="D555" s="56" t="s">
        <v>18</v>
      </c>
      <c r="E555" s="56" t="s">
        <v>1159</v>
      </c>
      <c r="F555" s="57">
        <v>19200000</v>
      </c>
      <c r="G555" s="57">
        <v>19200000</v>
      </c>
      <c r="H555" s="57">
        <v>0</v>
      </c>
      <c r="I555" s="57">
        <v>0</v>
      </c>
      <c r="J555" s="57">
        <v>19200000</v>
      </c>
      <c r="K555" s="57">
        <v>0</v>
      </c>
      <c r="L555" s="26">
        <f t="shared" si="24"/>
        <v>19200000</v>
      </c>
      <c r="M555" s="26">
        <f t="shared" si="23"/>
        <v>19200000</v>
      </c>
      <c r="N555" s="26">
        <v>0</v>
      </c>
      <c r="O555" s="9"/>
    </row>
    <row r="556" spans="2:15" s="7" customFormat="1" ht="27.75" customHeight="1" x14ac:dyDescent="0.2">
      <c r="B556" s="56" t="s">
        <v>272</v>
      </c>
      <c r="C556" s="56" t="s">
        <v>302</v>
      </c>
      <c r="D556" s="56" t="s">
        <v>21</v>
      </c>
      <c r="E556" s="56" t="s">
        <v>1160</v>
      </c>
      <c r="F556" s="57">
        <v>63123668</v>
      </c>
      <c r="G556" s="57">
        <v>63123668</v>
      </c>
      <c r="H556" s="57">
        <v>0</v>
      </c>
      <c r="I556" s="57">
        <v>0</v>
      </c>
      <c r="J556" s="57">
        <v>0</v>
      </c>
      <c r="K556" s="57">
        <v>3999957</v>
      </c>
      <c r="L556" s="26">
        <f t="shared" si="24"/>
        <v>3999957</v>
      </c>
      <c r="M556" s="26">
        <f t="shared" ref="M556:M619" si="25">+H556+L556</f>
        <v>3999957</v>
      </c>
      <c r="N556" s="26">
        <v>123711</v>
      </c>
      <c r="O556" s="9"/>
    </row>
    <row r="557" spans="2:15" s="7" customFormat="1" ht="27.75" customHeight="1" x14ac:dyDescent="0.2">
      <c r="B557" s="56" t="s">
        <v>272</v>
      </c>
      <c r="C557" s="56" t="s">
        <v>302</v>
      </c>
      <c r="D557" s="56" t="s">
        <v>21</v>
      </c>
      <c r="E557" s="56" t="s">
        <v>1161</v>
      </c>
      <c r="F557" s="57">
        <v>27575000</v>
      </c>
      <c r="G557" s="57">
        <v>27575000</v>
      </c>
      <c r="H557" s="57">
        <v>0</v>
      </c>
      <c r="I557" s="57">
        <v>0</v>
      </c>
      <c r="J557" s="57">
        <v>0</v>
      </c>
      <c r="K557" s="57">
        <v>1509635</v>
      </c>
      <c r="L557" s="26">
        <f t="shared" si="24"/>
        <v>1509635</v>
      </c>
      <c r="M557" s="26">
        <f t="shared" si="25"/>
        <v>1509635</v>
      </c>
      <c r="N557" s="26">
        <v>46690</v>
      </c>
      <c r="O557" s="9"/>
    </row>
    <row r="558" spans="2:15" s="7" customFormat="1" ht="27.75" customHeight="1" x14ac:dyDescent="0.2">
      <c r="B558" s="56" t="s">
        <v>272</v>
      </c>
      <c r="C558" s="56" t="s">
        <v>315</v>
      </c>
      <c r="D558" s="56" t="s">
        <v>18</v>
      </c>
      <c r="E558" s="56" t="s">
        <v>1162</v>
      </c>
      <c r="F558" s="57">
        <v>36000000</v>
      </c>
      <c r="G558" s="57">
        <v>36000000</v>
      </c>
      <c r="H558" s="57">
        <v>0</v>
      </c>
      <c r="I558" s="57">
        <v>0</v>
      </c>
      <c r="J558" s="57">
        <v>18000000</v>
      </c>
      <c r="K558" s="57">
        <v>0</v>
      </c>
      <c r="L558" s="26">
        <f t="shared" si="24"/>
        <v>18000000</v>
      </c>
      <c r="M558" s="26">
        <f t="shared" si="25"/>
        <v>18000000</v>
      </c>
      <c r="N558" s="26">
        <v>18000000</v>
      </c>
      <c r="O558" s="9"/>
    </row>
    <row r="559" spans="2:15" s="7" customFormat="1" ht="27.75" customHeight="1" x14ac:dyDescent="0.2">
      <c r="B559" s="56" t="s">
        <v>272</v>
      </c>
      <c r="C559" s="56" t="s">
        <v>315</v>
      </c>
      <c r="D559" s="56" t="s">
        <v>18</v>
      </c>
      <c r="E559" s="56" t="s">
        <v>316</v>
      </c>
      <c r="F559" s="57">
        <v>19200000</v>
      </c>
      <c r="G559" s="57">
        <v>19200000</v>
      </c>
      <c r="H559" s="57">
        <v>5760000</v>
      </c>
      <c r="I559" s="57">
        <v>0</v>
      </c>
      <c r="J559" s="57">
        <v>0</v>
      </c>
      <c r="K559" s="57">
        <v>0</v>
      </c>
      <c r="L559" s="26">
        <f t="shared" si="24"/>
        <v>0</v>
      </c>
      <c r="M559" s="26">
        <f t="shared" si="25"/>
        <v>5760000</v>
      </c>
      <c r="N559" s="26">
        <v>0</v>
      </c>
      <c r="O559" s="9"/>
    </row>
    <row r="560" spans="2:15" s="7" customFormat="1" ht="27.75" customHeight="1" x14ac:dyDescent="0.2">
      <c r="B560" s="56" t="s">
        <v>272</v>
      </c>
      <c r="C560" s="56" t="s">
        <v>315</v>
      </c>
      <c r="D560" s="56" t="s">
        <v>21</v>
      </c>
      <c r="E560" s="56" t="s">
        <v>352</v>
      </c>
      <c r="F560" s="57">
        <v>344958861</v>
      </c>
      <c r="G560" s="57">
        <v>344958861</v>
      </c>
      <c r="H560" s="57">
        <v>123498200</v>
      </c>
      <c r="I560" s="57">
        <v>0</v>
      </c>
      <c r="J560" s="57">
        <v>0</v>
      </c>
      <c r="K560" s="57">
        <v>13310361</v>
      </c>
      <c r="L560" s="26">
        <f t="shared" si="24"/>
        <v>13310361</v>
      </c>
      <c r="M560" s="26">
        <f t="shared" si="25"/>
        <v>136808561</v>
      </c>
      <c r="N560" s="26">
        <v>411661</v>
      </c>
      <c r="O560" s="9"/>
    </row>
    <row r="561" spans="2:15" s="7" customFormat="1" ht="27.75" customHeight="1" x14ac:dyDescent="0.2">
      <c r="B561" s="56" t="s">
        <v>272</v>
      </c>
      <c r="C561" s="56" t="s">
        <v>1163</v>
      </c>
      <c r="D561" s="56" t="s">
        <v>37</v>
      </c>
      <c r="E561" s="56" t="s">
        <v>1164</v>
      </c>
      <c r="F561" s="57">
        <v>34000000</v>
      </c>
      <c r="G561" s="57">
        <v>34000000</v>
      </c>
      <c r="H561" s="57">
        <v>0</v>
      </c>
      <c r="I561" s="57">
        <v>0</v>
      </c>
      <c r="J561" s="57">
        <v>0</v>
      </c>
      <c r="K561" s="57">
        <v>18800000</v>
      </c>
      <c r="L561" s="26">
        <f t="shared" si="24"/>
        <v>18800000</v>
      </c>
      <c r="M561" s="26">
        <f t="shared" si="25"/>
        <v>18800000</v>
      </c>
      <c r="N561" s="26">
        <v>4700000</v>
      </c>
      <c r="O561" s="9"/>
    </row>
    <row r="562" spans="2:15" s="7" customFormat="1" ht="27.75" customHeight="1" x14ac:dyDescent="0.2">
      <c r="B562" s="56" t="s">
        <v>272</v>
      </c>
      <c r="C562" s="56" t="s">
        <v>1163</v>
      </c>
      <c r="D562" s="56" t="s">
        <v>37</v>
      </c>
      <c r="E562" s="56" t="s">
        <v>1165</v>
      </c>
      <c r="F562" s="57">
        <v>12000000</v>
      </c>
      <c r="G562" s="57">
        <v>12000000</v>
      </c>
      <c r="H562" s="57">
        <v>0</v>
      </c>
      <c r="I562" s="57">
        <v>0</v>
      </c>
      <c r="J562" s="57">
        <v>0</v>
      </c>
      <c r="K562" s="57">
        <v>6000000</v>
      </c>
      <c r="L562" s="26">
        <f t="shared" si="24"/>
        <v>6000000</v>
      </c>
      <c r="M562" s="26">
        <f t="shared" si="25"/>
        <v>6000000</v>
      </c>
      <c r="N562" s="26">
        <v>0</v>
      </c>
      <c r="O562" s="9"/>
    </row>
    <row r="563" spans="2:15" s="7" customFormat="1" ht="27.75" customHeight="1" x14ac:dyDescent="0.2">
      <c r="B563" s="56" t="s">
        <v>272</v>
      </c>
      <c r="C563" s="56" t="s">
        <v>273</v>
      </c>
      <c r="D563" s="56" t="s">
        <v>37</v>
      </c>
      <c r="E563" s="56" t="s">
        <v>1166</v>
      </c>
      <c r="F563" s="57">
        <v>42000000</v>
      </c>
      <c r="G563" s="57">
        <v>45821250</v>
      </c>
      <c r="H563" s="57">
        <v>0</v>
      </c>
      <c r="I563" s="57">
        <v>0</v>
      </c>
      <c r="J563" s="57">
        <v>0</v>
      </c>
      <c r="K563" s="57">
        <v>1818180</v>
      </c>
      <c r="L563" s="26">
        <f t="shared" si="24"/>
        <v>1818180</v>
      </c>
      <c r="M563" s="26">
        <f t="shared" si="25"/>
        <v>1818180</v>
      </c>
      <c r="N563" s="26">
        <v>0</v>
      </c>
      <c r="O563" s="9"/>
    </row>
    <row r="564" spans="2:15" s="7" customFormat="1" ht="27.75" customHeight="1" x14ac:dyDescent="0.2">
      <c r="B564" s="56" t="s">
        <v>272</v>
      </c>
      <c r="C564" s="56" t="s">
        <v>273</v>
      </c>
      <c r="D564" s="56" t="s">
        <v>37</v>
      </c>
      <c r="E564" s="56" t="s">
        <v>274</v>
      </c>
      <c r="F564" s="57">
        <v>84800000</v>
      </c>
      <c r="G564" s="57">
        <v>84800000</v>
      </c>
      <c r="H564" s="57">
        <v>16960000</v>
      </c>
      <c r="I564" s="57">
        <v>0</v>
      </c>
      <c r="J564" s="57">
        <v>0</v>
      </c>
      <c r="K564" s="57">
        <v>0</v>
      </c>
      <c r="L564" s="26">
        <f t="shared" si="24"/>
        <v>0</v>
      </c>
      <c r="M564" s="26">
        <f t="shared" si="25"/>
        <v>16960000</v>
      </c>
      <c r="N564" s="26">
        <v>0</v>
      </c>
      <c r="O564" s="9"/>
    </row>
    <row r="565" spans="2:15" s="7" customFormat="1" ht="27.75" customHeight="1" x14ac:dyDescent="0.2">
      <c r="B565" s="56" t="s">
        <v>272</v>
      </c>
      <c r="C565" s="56" t="s">
        <v>1167</v>
      </c>
      <c r="D565" s="56" t="s">
        <v>18</v>
      </c>
      <c r="E565" s="56" t="s">
        <v>1168</v>
      </c>
      <c r="F565" s="57">
        <v>16800000</v>
      </c>
      <c r="G565" s="57">
        <v>5600000</v>
      </c>
      <c r="H565" s="57">
        <v>0</v>
      </c>
      <c r="I565" s="57">
        <v>4200000</v>
      </c>
      <c r="J565" s="57">
        <v>0</v>
      </c>
      <c r="K565" s="57">
        <v>0</v>
      </c>
      <c r="L565" s="26">
        <f t="shared" si="24"/>
        <v>4200000</v>
      </c>
      <c r="M565" s="26">
        <f t="shared" si="25"/>
        <v>4200000</v>
      </c>
      <c r="N565" s="26">
        <v>12600000</v>
      </c>
      <c r="O565" s="9"/>
    </row>
    <row r="566" spans="2:15" s="7" customFormat="1" ht="27.75" customHeight="1" x14ac:dyDescent="0.2">
      <c r="B566" s="56" t="s">
        <v>272</v>
      </c>
      <c r="C566" s="56" t="s">
        <v>1167</v>
      </c>
      <c r="D566" s="56" t="s">
        <v>37</v>
      </c>
      <c r="E566" s="56" t="s">
        <v>1169</v>
      </c>
      <c r="F566" s="57">
        <v>36400000</v>
      </c>
      <c r="G566" s="57">
        <v>28000000</v>
      </c>
      <c r="H566" s="57">
        <v>0</v>
      </c>
      <c r="I566" s="57">
        <v>0</v>
      </c>
      <c r="J566" s="57">
        <v>0</v>
      </c>
      <c r="K566" s="57">
        <v>14000000</v>
      </c>
      <c r="L566" s="26">
        <f t="shared" si="24"/>
        <v>14000000</v>
      </c>
      <c r="M566" s="26">
        <f t="shared" si="25"/>
        <v>14000000</v>
      </c>
      <c r="N566" s="26">
        <v>8400000</v>
      </c>
      <c r="O566" s="9"/>
    </row>
    <row r="567" spans="2:15" s="7" customFormat="1" ht="27.75" customHeight="1" x14ac:dyDescent="0.2">
      <c r="B567" s="56" t="s">
        <v>272</v>
      </c>
      <c r="C567" s="56" t="s">
        <v>283</v>
      </c>
      <c r="D567" s="56" t="s">
        <v>148</v>
      </c>
      <c r="E567" s="56" t="s">
        <v>368</v>
      </c>
      <c r="F567" s="57">
        <v>113921000</v>
      </c>
      <c r="G567" s="57">
        <v>113921000</v>
      </c>
      <c r="H567" s="57">
        <v>113921000</v>
      </c>
      <c r="I567" s="57">
        <v>0</v>
      </c>
      <c r="J567" s="57">
        <v>0</v>
      </c>
      <c r="K567" s="57">
        <v>0</v>
      </c>
      <c r="L567" s="26">
        <f t="shared" si="24"/>
        <v>0</v>
      </c>
      <c r="M567" s="26">
        <f t="shared" si="25"/>
        <v>113921000</v>
      </c>
      <c r="N567" s="26">
        <v>0</v>
      </c>
      <c r="O567" s="9"/>
    </row>
    <row r="568" spans="2:15" s="7" customFormat="1" ht="27.75" customHeight="1" x14ac:dyDescent="0.2">
      <c r="B568" s="56" t="s">
        <v>272</v>
      </c>
      <c r="C568" s="56" t="s">
        <v>283</v>
      </c>
      <c r="D568" s="56" t="s">
        <v>148</v>
      </c>
      <c r="E568" s="56" t="s">
        <v>1170</v>
      </c>
      <c r="F568" s="57">
        <v>16000000</v>
      </c>
      <c r="G568" s="57">
        <v>16000000</v>
      </c>
      <c r="H568" s="57">
        <v>0</v>
      </c>
      <c r="I568" s="57">
        <v>0</v>
      </c>
      <c r="J568" s="57">
        <v>0</v>
      </c>
      <c r="K568" s="57">
        <v>16000000</v>
      </c>
      <c r="L568" s="26">
        <f t="shared" si="24"/>
        <v>16000000</v>
      </c>
      <c r="M568" s="26">
        <f t="shared" si="25"/>
        <v>16000000</v>
      </c>
      <c r="N568" s="26">
        <v>0</v>
      </c>
      <c r="O568" s="9"/>
    </row>
    <row r="569" spans="2:15" s="7" customFormat="1" ht="27.75" customHeight="1" x14ac:dyDescent="0.2">
      <c r="B569" s="56" t="s">
        <v>272</v>
      </c>
      <c r="C569" s="56" t="s">
        <v>283</v>
      </c>
      <c r="D569" s="56" t="s">
        <v>18</v>
      </c>
      <c r="E569" s="56" t="s">
        <v>1171</v>
      </c>
      <c r="F569" s="57">
        <v>14000000</v>
      </c>
      <c r="G569" s="57">
        <v>14000000</v>
      </c>
      <c r="H569" s="57">
        <v>0</v>
      </c>
      <c r="I569" s="57">
        <v>0</v>
      </c>
      <c r="J569" s="57">
        <v>0</v>
      </c>
      <c r="K569" s="57">
        <v>14000000</v>
      </c>
      <c r="L569" s="26">
        <f t="shared" si="24"/>
        <v>14000000</v>
      </c>
      <c r="M569" s="26">
        <f t="shared" si="25"/>
        <v>14000000</v>
      </c>
      <c r="N569" s="26">
        <v>0</v>
      </c>
      <c r="O569" s="9"/>
    </row>
    <row r="570" spans="2:15" s="7" customFormat="1" ht="27.75" customHeight="1" x14ac:dyDescent="0.2">
      <c r="B570" s="56" t="s">
        <v>272</v>
      </c>
      <c r="C570" s="56" t="s">
        <v>283</v>
      </c>
      <c r="D570" s="56" t="s">
        <v>37</v>
      </c>
      <c r="E570" s="56" t="s">
        <v>290</v>
      </c>
      <c r="F570" s="57">
        <v>157803000</v>
      </c>
      <c r="G570" s="57">
        <v>149552008</v>
      </c>
      <c r="H570" s="57">
        <v>71784964</v>
      </c>
      <c r="I570" s="57">
        <v>0</v>
      </c>
      <c r="J570" s="57">
        <v>0</v>
      </c>
      <c r="K570" s="57">
        <v>17946241</v>
      </c>
      <c r="L570" s="26">
        <f t="shared" si="24"/>
        <v>17946241</v>
      </c>
      <c r="M570" s="26">
        <f t="shared" si="25"/>
        <v>89731205</v>
      </c>
      <c r="N570" s="26">
        <v>8250992</v>
      </c>
      <c r="O570" s="9"/>
    </row>
    <row r="571" spans="2:15" s="7" customFormat="1" ht="27.75" customHeight="1" x14ac:dyDescent="0.2">
      <c r="B571" s="56" t="s">
        <v>272</v>
      </c>
      <c r="C571" s="56" t="s">
        <v>283</v>
      </c>
      <c r="D571" s="56" t="s">
        <v>37</v>
      </c>
      <c r="E571" s="56" t="s">
        <v>291</v>
      </c>
      <c r="F571" s="57">
        <v>167815000</v>
      </c>
      <c r="G571" s="57">
        <v>158356166</v>
      </c>
      <c r="H571" s="57">
        <v>46133732</v>
      </c>
      <c r="I571" s="57">
        <v>0</v>
      </c>
      <c r="J571" s="57">
        <v>0</v>
      </c>
      <c r="K571" s="57">
        <v>11533434</v>
      </c>
      <c r="L571" s="26">
        <f t="shared" si="24"/>
        <v>11533434</v>
      </c>
      <c r="M571" s="26">
        <f t="shared" si="25"/>
        <v>57667166</v>
      </c>
      <c r="N571" s="26">
        <v>9458834</v>
      </c>
      <c r="O571" s="9"/>
    </row>
    <row r="572" spans="2:15" s="7" customFormat="1" ht="27.75" customHeight="1" x14ac:dyDescent="0.2">
      <c r="B572" s="56" t="s">
        <v>272</v>
      </c>
      <c r="C572" s="56" t="s">
        <v>283</v>
      </c>
      <c r="D572" s="56" t="s">
        <v>37</v>
      </c>
      <c r="E572" s="56" t="s">
        <v>1172</v>
      </c>
      <c r="F572" s="57">
        <v>12000000</v>
      </c>
      <c r="G572" s="57">
        <v>12000000</v>
      </c>
      <c r="H572" s="57">
        <v>0</v>
      </c>
      <c r="I572" s="57">
        <v>0</v>
      </c>
      <c r="J572" s="57">
        <v>2400000</v>
      </c>
      <c r="K572" s="57">
        <v>0</v>
      </c>
      <c r="L572" s="26">
        <f t="shared" si="24"/>
        <v>2400000</v>
      </c>
      <c r="M572" s="26">
        <f t="shared" si="25"/>
        <v>2400000</v>
      </c>
      <c r="N572" s="26">
        <v>0</v>
      </c>
      <c r="O572" s="9"/>
    </row>
    <row r="573" spans="2:15" s="7" customFormat="1" ht="27.75" customHeight="1" x14ac:dyDescent="0.2">
      <c r="B573" s="56" t="s">
        <v>272</v>
      </c>
      <c r="C573" s="56" t="s">
        <v>283</v>
      </c>
      <c r="D573" s="56" t="s">
        <v>21</v>
      </c>
      <c r="E573" s="56" t="s">
        <v>1173</v>
      </c>
      <c r="F573" s="57">
        <v>82601489</v>
      </c>
      <c r="G573" s="57">
        <v>33040595</v>
      </c>
      <c r="H573" s="57">
        <v>0</v>
      </c>
      <c r="I573" s="57">
        <v>0</v>
      </c>
      <c r="J573" s="57">
        <v>33040595</v>
      </c>
      <c r="K573" s="57">
        <v>0</v>
      </c>
      <c r="L573" s="26">
        <f t="shared" si="24"/>
        <v>33040595</v>
      </c>
      <c r="M573" s="26">
        <f t="shared" si="25"/>
        <v>33040595</v>
      </c>
      <c r="N573" s="26">
        <v>49560894</v>
      </c>
      <c r="O573" s="9"/>
    </row>
    <row r="574" spans="2:15" s="7" customFormat="1" ht="27.75" customHeight="1" x14ac:dyDescent="0.2">
      <c r="B574" s="56" t="s">
        <v>272</v>
      </c>
      <c r="C574" s="56" t="s">
        <v>283</v>
      </c>
      <c r="D574" s="56" t="s">
        <v>21</v>
      </c>
      <c r="E574" s="56" t="s">
        <v>284</v>
      </c>
      <c r="F574" s="57">
        <v>205036257</v>
      </c>
      <c r="G574" s="57">
        <v>205036257</v>
      </c>
      <c r="H574" s="57">
        <v>38053608</v>
      </c>
      <c r="I574" s="57">
        <v>0</v>
      </c>
      <c r="J574" s="57">
        <v>0</v>
      </c>
      <c r="K574" s="57">
        <v>0</v>
      </c>
      <c r="L574" s="26">
        <f t="shared" si="24"/>
        <v>0</v>
      </c>
      <c r="M574" s="26">
        <f t="shared" si="25"/>
        <v>38053608</v>
      </c>
      <c r="N574" s="26">
        <v>0</v>
      </c>
      <c r="O574" s="9"/>
    </row>
    <row r="575" spans="2:15" s="7" customFormat="1" ht="27.75" customHeight="1" x14ac:dyDescent="0.2">
      <c r="B575" s="56" t="s">
        <v>272</v>
      </c>
      <c r="C575" s="56" t="s">
        <v>334</v>
      </c>
      <c r="D575" s="56" t="s">
        <v>18</v>
      </c>
      <c r="E575" s="56" t="s">
        <v>1174</v>
      </c>
      <c r="F575" s="57">
        <v>29323636</v>
      </c>
      <c r="G575" s="57">
        <v>29323636</v>
      </c>
      <c r="H575" s="57">
        <v>0</v>
      </c>
      <c r="I575" s="57">
        <v>0</v>
      </c>
      <c r="J575" s="57">
        <v>0</v>
      </c>
      <c r="K575" s="57">
        <v>29323636</v>
      </c>
      <c r="L575" s="26">
        <f t="shared" si="24"/>
        <v>29323636</v>
      </c>
      <c r="M575" s="26">
        <f t="shared" si="25"/>
        <v>29323636</v>
      </c>
      <c r="N575" s="26">
        <v>0</v>
      </c>
      <c r="O575" s="9"/>
    </row>
    <row r="576" spans="2:15" s="7" customFormat="1" ht="27.75" customHeight="1" x14ac:dyDescent="0.2">
      <c r="B576" s="56" t="s">
        <v>272</v>
      </c>
      <c r="C576" s="56" t="s">
        <v>334</v>
      </c>
      <c r="D576" s="56" t="s">
        <v>18</v>
      </c>
      <c r="E576" s="56" t="s">
        <v>1175</v>
      </c>
      <c r="F576" s="57">
        <v>43200000</v>
      </c>
      <c r="G576" s="57">
        <v>43200000</v>
      </c>
      <c r="H576" s="57">
        <v>0</v>
      </c>
      <c r="I576" s="57">
        <v>0</v>
      </c>
      <c r="J576" s="57">
        <v>0</v>
      </c>
      <c r="K576" s="57">
        <v>43200000</v>
      </c>
      <c r="L576" s="26">
        <f t="shared" si="24"/>
        <v>43200000</v>
      </c>
      <c r="M576" s="26">
        <f t="shared" si="25"/>
        <v>43200000</v>
      </c>
      <c r="N576" s="26">
        <v>0</v>
      </c>
      <c r="O576" s="9"/>
    </row>
    <row r="577" spans="2:15" s="7" customFormat="1" ht="27.75" customHeight="1" x14ac:dyDescent="0.2">
      <c r="B577" s="56" t="s">
        <v>272</v>
      </c>
      <c r="C577" s="56" t="s">
        <v>334</v>
      </c>
      <c r="D577" s="56" t="s">
        <v>18</v>
      </c>
      <c r="E577" s="56" t="s">
        <v>1176</v>
      </c>
      <c r="F577" s="57">
        <v>43200000</v>
      </c>
      <c r="G577" s="57">
        <v>43200000</v>
      </c>
      <c r="H577" s="57">
        <v>0</v>
      </c>
      <c r="I577" s="57">
        <v>0</v>
      </c>
      <c r="J577" s="57">
        <v>0</v>
      </c>
      <c r="K577" s="57">
        <v>43200000</v>
      </c>
      <c r="L577" s="26">
        <f t="shared" si="24"/>
        <v>43200000</v>
      </c>
      <c r="M577" s="26">
        <f t="shared" si="25"/>
        <v>43200000</v>
      </c>
      <c r="N577" s="26">
        <v>0</v>
      </c>
      <c r="O577" s="9"/>
    </row>
    <row r="578" spans="2:15" s="7" customFormat="1" ht="27.75" customHeight="1" x14ac:dyDescent="0.2">
      <c r="B578" s="56" t="s">
        <v>272</v>
      </c>
      <c r="C578" s="56" t="s">
        <v>334</v>
      </c>
      <c r="D578" s="56" t="s">
        <v>18</v>
      </c>
      <c r="E578" s="56" t="s">
        <v>335</v>
      </c>
      <c r="F578" s="57">
        <v>34778400</v>
      </c>
      <c r="G578" s="57">
        <v>34778400</v>
      </c>
      <c r="H578" s="57">
        <v>25981560</v>
      </c>
      <c r="I578" s="57">
        <v>0</v>
      </c>
      <c r="J578" s="57">
        <v>0</v>
      </c>
      <c r="K578" s="57">
        <v>2046840</v>
      </c>
      <c r="L578" s="26">
        <f t="shared" si="24"/>
        <v>2046840</v>
      </c>
      <c r="M578" s="26">
        <f t="shared" si="25"/>
        <v>28028400</v>
      </c>
      <c r="N578" s="26">
        <v>0</v>
      </c>
      <c r="O578" s="9"/>
    </row>
    <row r="579" spans="2:15" s="7" customFormat="1" ht="27.75" customHeight="1" x14ac:dyDescent="0.2">
      <c r="B579" s="56" t="s">
        <v>272</v>
      </c>
      <c r="C579" s="56" t="s">
        <v>334</v>
      </c>
      <c r="D579" s="56" t="s">
        <v>43</v>
      </c>
      <c r="E579" s="56" t="s">
        <v>1177</v>
      </c>
      <c r="F579" s="57">
        <v>93924200</v>
      </c>
      <c r="G579" s="57">
        <v>93924200</v>
      </c>
      <c r="H579" s="57">
        <v>0</v>
      </c>
      <c r="I579" s="57">
        <v>0</v>
      </c>
      <c r="J579" s="57">
        <v>37569680</v>
      </c>
      <c r="K579" s="57">
        <v>0</v>
      </c>
      <c r="L579" s="26">
        <f t="shared" si="24"/>
        <v>37569680</v>
      </c>
      <c r="M579" s="26">
        <f t="shared" si="25"/>
        <v>37569680</v>
      </c>
      <c r="N579" s="26">
        <v>56354520</v>
      </c>
      <c r="O579" s="9"/>
    </row>
    <row r="580" spans="2:15" s="7" customFormat="1" ht="27.75" customHeight="1" x14ac:dyDescent="0.2">
      <c r="B580" s="56" t="s">
        <v>272</v>
      </c>
      <c r="C580" s="56" t="s">
        <v>334</v>
      </c>
      <c r="D580" s="56" t="s">
        <v>187</v>
      </c>
      <c r="E580" s="56" t="s">
        <v>1178</v>
      </c>
      <c r="F580" s="57">
        <v>7040000</v>
      </c>
      <c r="G580" s="57">
        <v>7040000</v>
      </c>
      <c r="H580" s="57">
        <v>0</v>
      </c>
      <c r="I580" s="57">
        <v>0</v>
      </c>
      <c r="J580" s="57">
        <v>7040000</v>
      </c>
      <c r="K580" s="57">
        <v>0</v>
      </c>
      <c r="L580" s="26">
        <f t="shared" si="24"/>
        <v>7040000</v>
      </c>
      <c r="M580" s="26">
        <f t="shared" si="25"/>
        <v>7040000</v>
      </c>
      <c r="N580" s="26">
        <v>0</v>
      </c>
      <c r="O580" s="9"/>
    </row>
    <row r="581" spans="2:15" s="7" customFormat="1" ht="27.75" customHeight="1" x14ac:dyDescent="0.2">
      <c r="B581" s="56" t="s">
        <v>272</v>
      </c>
      <c r="C581" s="56" t="s">
        <v>334</v>
      </c>
      <c r="D581" s="56" t="s">
        <v>21</v>
      </c>
      <c r="E581" s="56" t="s">
        <v>1179</v>
      </c>
      <c r="F581" s="57">
        <v>179881601</v>
      </c>
      <c r="G581" s="57">
        <v>179881601</v>
      </c>
      <c r="H581" s="57">
        <v>0</v>
      </c>
      <c r="I581" s="57">
        <v>0</v>
      </c>
      <c r="J581" s="57">
        <v>0</v>
      </c>
      <c r="K581" s="57">
        <v>179881601</v>
      </c>
      <c r="L581" s="26">
        <f t="shared" si="24"/>
        <v>179881601</v>
      </c>
      <c r="M581" s="26">
        <f t="shared" si="25"/>
        <v>179881601</v>
      </c>
      <c r="N581" s="26">
        <v>0</v>
      </c>
      <c r="O581" s="9"/>
    </row>
    <row r="582" spans="2:15" s="7" customFormat="1" ht="27.75" customHeight="1" x14ac:dyDescent="0.2">
      <c r="B582" s="56" t="s">
        <v>272</v>
      </c>
      <c r="C582" s="56" t="s">
        <v>341</v>
      </c>
      <c r="D582" s="56" t="s">
        <v>18</v>
      </c>
      <c r="E582" s="56" t="s">
        <v>754</v>
      </c>
      <c r="F582" s="57">
        <v>30000000</v>
      </c>
      <c r="G582" s="57">
        <v>30000000</v>
      </c>
      <c r="H582" s="57">
        <v>15000000</v>
      </c>
      <c r="I582" s="57">
        <v>0</v>
      </c>
      <c r="J582" s="57">
        <v>0</v>
      </c>
      <c r="K582" s="57">
        <v>0</v>
      </c>
      <c r="L582" s="26">
        <f t="shared" si="24"/>
        <v>0</v>
      </c>
      <c r="M582" s="26">
        <f t="shared" si="25"/>
        <v>15000000</v>
      </c>
      <c r="N582" s="26">
        <v>15000000</v>
      </c>
      <c r="O582" s="9"/>
    </row>
    <row r="583" spans="2:15" s="7" customFormat="1" ht="27.75" customHeight="1" x14ac:dyDescent="0.2">
      <c r="B583" s="56" t="s">
        <v>272</v>
      </c>
      <c r="C583" s="56" t="s">
        <v>341</v>
      </c>
      <c r="D583" s="56" t="s">
        <v>18</v>
      </c>
      <c r="E583" s="56" t="s">
        <v>362</v>
      </c>
      <c r="F583" s="57">
        <v>26400000</v>
      </c>
      <c r="G583" s="57">
        <v>26400000</v>
      </c>
      <c r="H583" s="57">
        <v>23232000</v>
      </c>
      <c r="I583" s="57">
        <v>0</v>
      </c>
      <c r="J583" s="57">
        <v>0</v>
      </c>
      <c r="K583" s="57">
        <v>3168000</v>
      </c>
      <c r="L583" s="26">
        <f t="shared" si="24"/>
        <v>3168000</v>
      </c>
      <c r="M583" s="26">
        <f t="shared" si="25"/>
        <v>26400000</v>
      </c>
      <c r="N583" s="26">
        <v>0</v>
      </c>
      <c r="O583" s="9"/>
    </row>
    <row r="584" spans="2:15" s="7" customFormat="1" ht="27.75" customHeight="1" x14ac:dyDescent="0.2">
      <c r="B584" s="56" t="s">
        <v>272</v>
      </c>
      <c r="C584" s="56" t="s">
        <v>341</v>
      </c>
      <c r="D584" s="56" t="s">
        <v>18</v>
      </c>
      <c r="E584" s="56" t="s">
        <v>342</v>
      </c>
      <c r="F584" s="57">
        <v>14400000</v>
      </c>
      <c r="G584" s="57">
        <v>14400000</v>
      </c>
      <c r="H584" s="57">
        <v>6000000</v>
      </c>
      <c r="I584" s="57">
        <v>1200000</v>
      </c>
      <c r="J584" s="57">
        <v>0</v>
      </c>
      <c r="K584" s="57">
        <v>0</v>
      </c>
      <c r="L584" s="26">
        <f t="shared" si="24"/>
        <v>1200000</v>
      </c>
      <c r="M584" s="26">
        <f t="shared" si="25"/>
        <v>7200000</v>
      </c>
      <c r="N584" s="26">
        <v>0</v>
      </c>
      <c r="O584" s="9"/>
    </row>
    <row r="585" spans="2:15" s="7" customFormat="1" ht="27.75" customHeight="1" x14ac:dyDescent="0.2">
      <c r="B585" s="56" t="s">
        <v>272</v>
      </c>
      <c r="C585" s="56" t="s">
        <v>341</v>
      </c>
      <c r="D585" s="56" t="s">
        <v>21</v>
      </c>
      <c r="E585" s="56" t="s">
        <v>1180</v>
      </c>
      <c r="F585" s="57">
        <v>188904742</v>
      </c>
      <c r="G585" s="57">
        <v>151123794</v>
      </c>
      <c r="H585" s="57">
        <v>0</v>
      </c>
      <c r="I585" s="57">
        <v>0</v>
      </c>
      <c r="J585" s="57">
        <v>0</v>
      </c>
      <c r="K585" s="57">
        <v>151123794</v>
      </c>
      <c r="L585" s="26">
        <f t="shared" si="24"/>
        <v>151123794</v>
      </c>
      <c r="M585" s="26">
        <f t="shared" si="25"/>
        <v>151123794</v>
      </c>
      <c r="N585" s="26">
        <v>37780948</v>
      </c>
      <c r="O585" s="9"/>
    </row>
    <row r="586" spans="2:15" s="7" customFormat="1" ht="27.75" customHeight="1" x14ac:dyDescent="0.2">
      <c r="B586" s="56" t="s">
        <v>272</v>
      </c>
      <c r="C586" s="56" t="s">
        <v>341</v>
      </c>
      <c r="D586" s="56" t="s">
        <v>21</v>
      </c>
      <c r="E586" s="56" t="s">
        <v>1181</v>
      </c>
      <c r="F586" s="57">
        <v>152302076</v>
      </c>
      <c r="G586" s="57">
        <v>152228668</v>
      </c>
      <c r="H586" s="57">
        <v>0</v>
      </c>
      <c r="I586" s="57">
        <v>60920830</v>
      </c>
      <c r="J586" s="57">
        <v>0</v>
      </c>
      <c r="K586" s="57">
        <v>91000000</v>
      </c>
      <c r="L586" s="26">
        <f t="shared" si="24"/>
        <v>151920830</v>
      </c>
      <c r="M586" s="26">
        <f t="shared" si="25"/>
        <v>151920830</v>
      </c>
      <c r="N586" s="26">
        <v>381246</v>
      </c>
      <c r="O586" s="9"/>
    </row>
    <row r="587" spans="2:15" s="7" customFormat="1" ht="27.75" customHeight="1" x14ac:dyDescent="0.2">
      <c r="B587" s="56" t="s">
        <v>272</v>
      </c>
      <c r="C587" s="56" t="s">
        <v>1182</v>
      </c>
      <c r="D587" s="56" t="s">
        <v>148</v>
      </c>
      <c r="E587" s="56" t="s">
        <v>1183</v>
      </c>
      <c r="F587" s="57">
        <v>1297034462</v>
      </c>
      <c r="G587" s="57">
        <v>1297034462</v>
      </c>
      <c r="H587" s="57">
        <v>0</v>
      </c>
      <c r="I587" s="57">
        <v>0</v>
      </c>
      <c r="J587" s="57">
        <v>0</v>
      </c>
      <c r="K587" s="57">
        <v>1297034462</v>
      </c>
      <c r="L587" s="26">
        <f t="shared" si="24"/>
        <v>1297034462</v>
      </c>
      <c r="M587" s="26">
        <f t="shared" si="25"/>
        <v>1297034462</v>
      </c>
      <c r="N587" s="26">
        <v>0</v>
      </c>
      <c r="O587" s="9"/>
    </row>
    <row r="588" spans="2:15" s="7" customFormat="1" ht="27.75" customHeight="1" x14ac:dyDescent="0.2">
      <c r="B588" s="56" t="s">
        <v>272</v>
      </c>
      <c r="C588" s="56" t="s">
        <v>1182</v>
      </c>
      <c r="D588" s="56" t="s">
        <v>18</v>
      </c>
      <c r="E588" s="56" t="s">
        <v>1184</v>
      </c>
      <c r="F588" s="57">
        <v>19200000</v>
      </c>
      <c r="G588" s="57">
        <v>19200000</v>
      </c>
      <c r="H588" s="57">
        <v>0</v>
      </c>
      <c r="I588" s="57">
        <v>0</v>
      </c>
      <c r="J588" s="57">
        <v>19200000</v>
      </c>
      <c r="K588" s="57">
        <v>0</v>
      </c>
      <c r="L588" s="26">
        <f t="shared" si="24"/>
        <v>19200000</v>
      </c>
      <c r="M588" s="26">
        <f t="shared" si="25"/>
        <v>19200000</v>
      </c>
      <c r="N588" s="26">
        <v>0</v>
      </c>
      <c r="O588" s="9"/>
    </row>
    <row r="589" spans="2:15" s="7" customFormat="1" ht="27.75" customHeight="1" x14ac:dyDescent="0.2">
      <c r="B589" s="56" t="s">
        <v>272</v>
      </c>
      <c r="C589" s="56" t="s">
        <v>1182</v>
      </c>
      <c r="D589" s="56" t="s">
        <v>21</v>
      </c>
      <c r="E589" s="56" t="s">
        <v>1185</v>
      </c>
      <c r="F589" s="57">
        <v>120313288</v>
      </c>
      <c r="G589" s="57">
        <v>120313288</v>
      </c>
      <c r="H589" s="57">
        <v>0</v>
      </c>
      <c r="I589" s="57">
        <v>0</v>
      </c>
      <c r="J589" s="57">
        <v>0</v>
      </c>
      <c r="K589" s="57">
        <v>120313288</v>
      </c>
      <c r="L589" s="26">
        <f t="shared" si="24"/>
        <v>120313288</v>
      </c>
      <c r="M589" s="26">
        <f t="shared" si="25"/>
        <v>120313288</v>
      </c>
      <c r="N589" s="26">
        <v>0</v>
      </c>
      <c r="O589" s="9"/>
    </row>
    <row r="590" spans="2:15" s="7" customFormat="1" ht="27.75" customHeight="1" x14ac:dyDescent="0.2">
      <c r="B590" s="56" t="s">
        <v>272</v>
      </c>
      <c r="C590" s="56" t="s">
        <v>1182</v>
      </c>
      <c r="D590" s="56" t="s">
        <v>21</v>
      </c>
      <c r="E590" s="56" t="s">
        <v>1186</v>
      </c>
      <c r="F590" s="57">
        <v>202673941</v>
      </c>
      <c r="G590" s="57">
        <v>101336970</v>
      </c>
      <c r="H590" s="57">
        <v>0</v>
      </c>
      <c r="I590" s="57">
        <v>0</v>
      </c>
      <c r="J590" s="57">
        <v>101336970</v>
      </c>
      <c r="K590" s="57">
        <v>0</v>
      </c>
      <c r="L590" s="26">
        <f t="shared" si="24"/>
        <v>101336970</v>
      </c>
      <c r="M590" s="26">
        <f t="shared" si="25"/>
        <v>101336970</v>
      </c>
      <c r="N590" s="26">
        <v>101336971</v>
      </c>
      <c r="O590" s="9"/>
    </row>
    <row r="591" spans="2:15" s="7" customFormat="1" ht="27.75" customHeight="1" x14ac:dyDescent="0.2">
      <c r="B591" s="56" t="s">
        <v>272</v>
      </c>
      <c r="C591" s="56" t="s">
        <v>1182</v>
      </c>
      <c r="D591" s="56" t="s">
        <v>21</v>
      </c>
      <c r="E591" s="56" t="s">
        <v>1187</v>
      </c>
      <c r="F591" s="57">
        <v>194901179</v>
      </c>
      <c r="G591" s="57">
        <v>77960471</v>
      </c>
      <c r="H591" s="57">
        <v>0</v>
      </c>
      <c r="I591" s="57">
        <v>0</v>
      </c>
      <c r="J591" s="57">
        <v>77960471</v>
      </c>
      <c r="K591" s="57">
        <v>0</v>
      </c>
      <c r="L591" s="26">
        <f t="shared" si="24"/>
        <v>77960471</v>
      </c>
      <c r="M591" s="26">
        <f t="shared" si="25"/>
        <v>77960471</v>
      </c>
      <c r="N591" s="26">
        <v>116940708</v>
      </c>
      <c r="O591" s="9"/>
    </row>
    <row r="592" spans="2:15" s="7" customFormat="1" ht="27.75" customHeight="1" x14ac:dyDescent="0.2">
      <c r="B592" s="56" t="s">
        <v>272</v>
      </c>
      <c r="C592" s="56" t="s">
        <v>1182</v>
      </c>
      <c r="D592" s="56" t="s">
        <v>21</v>
      </c>
      <c r="E592" s="56" t="s">
        <v>1188</v>
      </c>
      <c r="F592" s="57">
        <v>200335093</v>
      </c>
      <c r="G592" s="57">
        <v>180301584</v>
      </c>
      <c r="H592" s="57">
        <v>0</v>
      </c>
      <c r="I592" s="57">
        <v>0</v>
      </c>
      <c r="J592" s="57">
        <v>0</v>
      </c>
      <c r="K592" s="57">
        <v>180301584</v>
      </c>
      <c r="L592" s="26">
        <f t="shared" si="24"/>
        <v>180301584</v>
      </c>
      <c r="M592" s="26">
        <f t="shared" si="25"/>
        <v>180301584</v>
      </c>
      <c r="N592" s="26">
        <v>20033509</v>
      </c>
      <c r="O592" s="9"/>
    </row>
    <row r="593" spans="2:15" s="7" customFormat="1" ht="27.75" customHeight="1" x14ac:dyDescent="0.2">
      <c r="B593" s="56" t="s">
        <v>272</v>
      </c>
      <c r="C593" s="56" t="s">
        <v>708</v>
      </c>
      <c r="D593" s="56" t="s">
        <v>231</v>
      </c>
      <c r="E593" s="56" t="s">
        <v>1189</v>
      </c>
      <c r="F593" s="57">
        <v>15000000</v>
      </c>
      <c r="G593" s="57">
        <v>15000000</v>
      </c>
      <c r="H593" s="57">
        <v>0</v>
      </c>
      <c r="I593" s="57">
        <v>0</v>
      </c>
      <c r="J593" s="57">
        <v>0</v>
      </c>
      <c r="K593" s="57">
        <v>7500000</v>
      </c>
      <c r="L593" s="26">
        <f t="shared" ref="L593:L656" si="26">+I593+J593+K593</f>
        <v>7500000</v>
      </c>
      <c r="M593" s="26">
        <f t="shared" si="25"/>
        <v>7500000</v>
      </c>
      <c r="N593" s="26">
        <v>0</v>
      </c>
      <c r="O593" s="9"/>
    </row>
    <row r="594" spans="2:15" s="7" customFormat="1" ht="27.75" customHeight="1" x14ac:dyDescent="0.2">
      <c r="B594" s="56" t="s">
        <v>272</v>
      </c>
      <c r="C594" s="56" t="s">
        <v>708</v>
      </c>
      <c r="D594" s="56" t="s">
        <v>18</v>
      </c>
      <c r="E594" s="56" t="s">
        <v>1190</v>
      </c>
      <c r="F594" s="57">
        <v>18000000</v>
      </c>
      <c r="G594" s="57">
        <v>18000000</v>
      </c>
      <c r="H594" s="57">
        <v>0</v>
      </c>
      <c r="I594" s="57">
        <v>0</v>
      </c>
      <c r="J594" s="57">
        <v>0</v>
      </c>
      <c r="K594" s="57">
        <v>18000000</v>
      </c>
      <c r="L594" s="26">
        <f t="shared" si="26"/>
        <v>18000000</v>
      </c>
      <c r="M594" s="26">
        <f t="shared" si="25"/>
        <v>18000000</v>
      </c>
      <c r="N594" s="26">
        <v>0</v>
      </c>
      <c r="O594" s="9"/>
    </row>
    <row r="595" spans="2:15" s="7" customFormat="1" ht="27.75" customHeight="1" x14ac:dyDescent="0.2">
      <c r="B595" s="56" t="s">
        <v>272</v>
      </c>
      <c r="C595" s="56" t="s">
        <v>708</v>
      </c>
      <c r="D595" s="56" t="s">
        <v>187</v>
      </c>
      <c r="E595" s="56" t="s">
        <v>1191</v>
      </c>
      <c r="F595" s="57">
        <v>44800000</v>
      </c>
      <c r="G595" s="57">
        <v>44800000</v>
      </c>
      <c r="H595" s="57">
        <v>0</v>
      </c>
      <c r="I595" s="57">
        <v>0</v>
      </c>
      <c r="J595" s="57">
        <v>0</v>
      </c>
      <c r="K595" s="57">
        <v>44800000</v>
      </c>
      <c r="L595" s="26">
        <f t="shared" si="26"/>
        <v>44800000</v>
      </c>
      <c r="M595" s="26">
        <f t="shared" si="25"/>
        <v>44800000</v>
      </c>
      <c r="N595" s="26">
        <v>0</v>
      </c>
      <c r="O595" s="9"/>
    </row>
    <row r="596" spans="2:15" s="7" customFormat="1" ht="27.75" customHeight="1" x14ac:dyDescent="0.2">
      <c r="B596" s="56" t="s">
        <v>272</v>
      </c>
      <c r="C596" s="56" t="s">
        <v>708</v>
      </c>
      <c r="D596" s="56" t="s">
        <v>21</v>
      </c>
      <c r="E596" s="56" t="s">
        <v>1192</v>
      </c>
      <c r="F596" s="57">
        <v>50000000</v>
      </c>
      <c r="G596" s="57">
        <v>50000000</v>
      </c>
      <c r="H596" s="57">
        <v>0</v>
      </c>
      <c r="I596" s="57">
        <v>0</v>
      </c>
      <c r="J596" s="57">
        <v>0</v>
      </c>
      <c r="K596" s="57">
        <v>2813970</v>
      </c>
      <c r="L596" s="26">
        <f t="shared" si="26"/>
        <v>2813970</v>
      </c>
      <c r="M596" s="26">
        <f t="shared" si="25"/>
        <v>2813970</v>
      </c>
      <c r="N596" s="26">
        <v>87030</v>
      </c>
      <c r="O596" s="9"/>
    </row>
    <row r="597" spans="2:15" s="7" customFormat="1" ht="27.75" customHeight="1" x14ac:dyDescent="0.2">
      <c r="B597" s="56" t="s">
        <v>272</v>
      </c>
      <c r="C597" s="56" t="s">
        <v>708</v>
      </c>
      <c r="D597" s="56" t="s">
        <v>100</v>
      </c>
      <c r="E597" s="56" t="s">
        <v>747</v>
      </c>
      <c r="F597" s="57">
        <v>60000000</v>
      </c>
      <c r="G597" s="57">
        <v>60000000</v>
      </c>
      <c r="H597" s="57">
        <v>24000000</v>
      </c>
      <c r="I597" s="57">
        <v>0</v>
      </c>
      <c r="J597" s="57">
        <v>0</v>
      </c>
      <c r="K597" s="57">
        <v>6000000</v>
      </c>
      <c r="L597" s="26">
        <f t="shared" si="26"/>
        <v>6000000</v>
      </c>
      <c r="M597" s="26">
        <f t="shared" si="25"/>
        <v>30000000</v>
      </c>
      <c r="N597" s="26">
        <v>0</v>
      </c>
      <c r="O597" s="9"/>
    </row>
    <row r="598" spans="2:15" s="7" customFormat="1" ht="27.75" customHeight="1" x14ac:dyDescent="0.2">
      <c r="B598" s="56" t="s">
        <v>272</v>
      </c>
      <c r="C598" s="56" t="s">
        <v>1193</v>
      </c>
      <c r="D598" s="56" t="s">
        <v>18</v>
      </c>
      <c r="E598" s="56" t="s">
        <v>1194</v>
      </c>
      <c r="F598" s="57">
        <v>36000000</v>
      </c>
      <c r="G598" s="57">
        <v>36000000</v>
      </c>
      <c r="H598" s="57">
        <v>0</v>
      </c>
      <c r="I598" s="57">
        <v>0</v>
      </c>
      <c r="J598" s="57">
        <v>0</v>
      </c>
      <c r="K598" s="57">
        <v>36000000</v>
      </c>
      <c r="L598" s="26">
        <f t="shared" si="26"/>
        <v>36000000</v>
      </c>
      <c r="M598" s="26">
        <f t="shared" si="25"/>
        <v>36000000</v>
      </c>
      <c r="N598" s="26">
        <v>0</v>
      </c>
      <c r="O598" s="9"/>
    </row>
    <row r="599" spans="2:15" s="7" customFormat="1" ht="27.75" customHeight="1" x14ac:dyDescent="0.2">
      <c r="B599" s="56" t="s">
        <v>272</v>
      </c>
      <c r="C599" s="56" t="s">
        <v>1193</v>
      </c>
      <c r="D599" s="56" t="s">
        <v>37</v>
      </c>
      <c r="E599" s="56" t="s">
        <v>1195</v>
      </c>
      <c r="F599" s="57">
        <v>170000000</v>
      </c>
      <c r="G599" s="57">
        <v>170000000</v>
      </c>
      <c r="H599" s="57">
        <v>0</v>
      </c>
      <c r="I599" s="57">
        <v>0</v>
      </c>
      <c r="J599" s="57">
        <v>0</v>
      </c>
      <c r="K599" s="57">
        <v>20400000</v>
      </c>
      <c r="L599" s="26">
        <f t="shared" si="26"/>
        <v>20400000</v>
      </c>
      <c r="M599" s="26">
        <f t="shared" si="25"/>
        <v>20400000</v>
      </c>
      <c r="N599" s="26">
        <v>0</v>
      </c>
      <c r="O599" s="9"/>
    </row>
    <row r="600" spans="2:15" s="7" customFormat="1" ht="27.75" customHeight="1" x14ac:dyDescent="0.2">
      <c r="B600" s="56" t="s">
        <v>272</v>
      </c>
      <c r="C600" s="56" t="s">
        <v>1196</v>
      </c>
      <c r="D600" s="56" t="s">
        <v>18</v>
      </c>
      <c r="E600" s="56" t="s">
        <v>1197</v>
      </c>
      <c r="F600" s="57">
        <v>15000000</v>
      </c>
      <c r="G600" s="57">
        <v>15000000</v>
      </c>
      <c r="H600" s="57">
        <v>0</v>
      </c>
      <c r="I600" s="57">
        <v>0</v>
      </c>
      <c r="J600" s="57">
        <v>7500000</v>
      </c>
      <c r="K600" s="57">
        <v>0</v>
      </c>
      <c r="L600" s="26">
        <f t="shared" si="26"/>
        <v>7500000</v>
      </c>
      <c r="M600" s="26">
        <f t="shared" si="25"/>
        <v>7500000</v>
      </c>
      <c r="N600" s="26">
        <v>7500000</v>
      </c>
      <c r="O600" s="9"/>
    </row>
    <row r="601" spans="2:15" s="7" customFormat="1" ht="27.75" customHeight="1" x14ac:dyDescent="0.2">
      <c r="B601" s="56" t="s">
        <v>272</v>
      </c>
      <c r="C601" s="56" t="s">
        <v>319</v>
      </c>
      <c r="D601" s="56" t="s">
        <v>18</v>
      </c>
      <c r="E601" s="56" t="s">
        <v>355</v>
      </c>
      <c r="F601" s="57">
        <v>22300000</v>
      </c>
      <c r="G601" s="57">
        <v>19800000</v>
      </c>
      <c r="H601" s="57">
        <v>10200000</v>
      </c>
      <c r="I601" s="57">
        <v>0</v>
      </c>
      <c r="J601" s="57">
        <v>0</v>
      </c>
      <c r="K601" s="57">
        <v>0</v>
      </c>
      <c r="L601" s="26">
        <f t="shared" si="26"/>
        <v>0</v>
      </c>
      <c r="M601" s="26">
        <f t="shared" si="25"/>
        <v>10200000</v>
      </c>
      <c r="N601" s="26">
        <v>12100000</v>
      </c>
      <c r="O601" s="9"/>
    </row>
    <row r="602" spans="2:15" s="7" customFormat="1" ht="27.75" customHeight="1" x14ac:dyDescent="0.2">
      <c r="B602" s="56" t="s">
        <v>272</v>
      </c>
      <c r="C602" s="56" t="s">
        <v>319</v>
      </c>
      <c r="D602" s="56" t="s">
        <v>18</v>
      </c>
      <c r="E602" s="56" t="s">
        <v>369</v>
      </c>
      <c r="F602" s="57">
        <v>31200000</v>
      </c>
      <c r="G602" s="57">
        <v>20200000</v>
      </c>
      <c r="H602" s="57">
        <v>8000000</v>
      </c>
      <c r="I602" s="57">
        <v>12199000</v>
      </c>
      <c r="J602" s="57">
        <v>0</v>
      </c>
      <c r="K602" s="57">
        <v>1000</v>
      </c>
      <c r="L602" s="26">
        <f t="shared" si="26"/>
        <v>12200000</v>
      </c>
      <c r="M602" s="26">
        <f t="shared" si="25"/>
        <v>20200000</v>
      </c>
      <c r="N602" s="26">
        <v>11000000</v>
      </c>
      <c r="O602" s="9"/>
    </row>
    <row r="603" spans="2:15" s="7" customFormat="1" ht="27.75" customHeight="1" x14ac:dyDescent="0.2">
      <c r="B603" s="56" t="s">
        <v>272</v>
      </c>
      <c r="C603" s="56" t="s">
        <v>319</v>
      </c>
      <c r="D603" s="56" t="s">
        <v>37</v>
      </c>
      <c r="E603" s="56" t="s">
        <v>320</v>
      </c>
      <c r="F603" s="57">
        <v>35323000</v>
      </c>
      <c r="G603" s="57">
        <v>35126658</v>
      </c>
      <c r="H603" s="57">
        <v>32129200</v>
      </c>
      <c r="I603" s="57">
        <v>0</v>
      </c>
      <c r="J603" s="57">
        <v>0</v>
      </c>
      <c r="K603" s="57">
        <v>2997458</v>
      </c>
      <c r="L603" s="26">
        <f t="shared" si="26"/>
        <v>2997458</v>
      </c>
      <c r="M603" s="26">
        <f t="shared" si="25"/>
        <v>35126658</v>
      </c>
      <c r="N603" s="26">
        <v>196342</v>
      </c>
      <c r="O603" s="9"/>
    </row>
    <row r="604" spans="2:15" s="7" customFormat="1" ht="27.75" customHeight="1" x14ac:dyDescent="0.2">
      <c r="B604" s="56" t="s">
        <v>272</v>
      </c>
      <c r="C604" s="56" t="s">
        <v>319</v>
      </c>
      <c r="D604" s="56" t="s">
        <v>37</v>
      </c>
      <c r="E604" s="56" t="s">
        <v>321</v>
      </c>
      <c r="F604" s="57">
        <v>33545000</v>
      </c>
      <c r="G604" s="57">
        <v>33545000</v>
      </c>
      <c r="H604" s="57">
        <v>29519600</v>
      </c>
      <c r="I604" s="57">
        <v>0</v>
      </c>
      <c r="J604" s="57">
        <v>0</v>
      </c>
      <c r="K604" s="57">
        <v>4025400</v>
      </c>
      <c r="L604" s="26">
        <f t="shared" si="26"/>
        <v>4025400</v>
      </c>
      <c r="M604" s="26">
        <f t="shared" si="25"/>
        <v>33545000</v>
      </c>
      <c r="N604" s="26">
        <v>0</v>
      </c>
      <c r="O604" s="9"/>
    </row>
    <row r="605" spans="2:15" s="7" customFormat="1" ht="27.75" customHeight="1" x14ac:dyDescent="0.2">
      <c r="B605" s="56" t="s">
        <v>272</v>
      </c>
      <c r="C605" s="56" t="s">
        <v>317</v>
      </c>
      <c r="D605" s="56" t="s">
        <v>18</v>
      </c>
      <c r="E605" s="56" t="s">
        <v>318</v>
      </c>
      <c r="F605" s="57">
        <v>16800000</v>
      </c>
      <c r="G605" s="57">
        <v>16800000</v>
      </c>
      <c r="H605" s="57">
        <v>5040000</v>
      </c>
      <c r="I605" s="57">
        <v>0</v>
      </c>
      <c r="J605" s="57">
        <v>0</v>
      </c>
      <c r="K605" s="57">
        <v>0</v>
      </c>
      <c r="L605" s="26">
        <f t="shared" si="26"/>
        <v>0</v>
      </c>
      <c r="M605" s="26">
        <f t="shared" si="25"/>
        <v>5040000</v>
      </c>
      <c r="N605" s="26">
        <v>0</v>
      </c>
      <c r="O605" s="9"/>
    </row>
    <row r="606" spans="2:15" s="7" customFormat="1" ht="27.75" customHeight="1" x14ac:dyDescent="0.2">
      <c r="B606" s="56" t="s">
        <v>272</v>
      </c>
      <c r="C606" s="56" t="s">
        <v>317</v>
      </c>
      <c r="D606" s="56" t="s">
        <v>18</v>
      </c>
      <c r="E606" s="56" t="s">
        <v>1198</v>
      </c>
      <c r="F606" s="57">
        <v>38400000</v>
      </c>
      <c r="G606" s="57">
        <v>38400000</v>
      </c>
      <c r="H606" s="57">
        <v>0</v>
      </c>
      <c r="I606" s="57">
        <v>0</v>
      </c>
      <c r="J606" s="57">
        <v>38400000</v>
      </c>
      <c r="K606" s="57">
        <v>0</v>
      </c>
      <c r="L606" s="26">
        <f t="shared" si="26"/>
        <v>38400000</v>
      </c>
      <c r="M606" s="26">
        <f t="shared" si="25"/>
        <v>38400000</v>
      </c>
      <c r="N606" s="26">
        <v>0</v>
      </c>
      <c r="O606" s="9"/>
    </row>
    <row r="607" spans="2:15" s="7" customFormat="1" ht="27.75" customHeight="1" x14ac:dyDescent="0.2">
      <c r="B607" s="56" t="s">
        <v>272</v>
      </c>
      <c r="C607" s="56" t="s">
        <v>317</v>
      </c>
      <c r="D607" s="56" t="s">
        <v>21</v>
      </c>
      <c r="E607" s="56" t="s">
        <v>328</v>
      </c>
      <c r="F607" s="57">
        <v>22714125</v>
      </c>
      <c r="G607" s="57">
        <v>22714125</v>
      </c>
      <c r="H607" s="57">
        <v>13628475</v>
      </c>
      <c r="I607" s="57">
        <v>0</v>
      </c>
      <c r="J607" s="57">
        <v>0</v>
      </c>
      <c r="K607" s="57">
        <v>0</v>
      </c>
      <c r="L607" s="26">
        <f t="shared" si="26"/>
        <v>0</v>
      </c>
      <c r="M607" s="26">
        <f t="shared" si="25"/>
        <v>13628475</v>
      </c>
      <c r="N607" s="26">
        <v>0</v>
      </c>
      <c r="O607" s="9"/>
    </row>
    <row r="608" spans="2:15" s="7" customFormat="1" ht="27.75" customHeight="1" x14ac:dyDescent="0.2">
      <c r="B608" s="56" t="s">
        <v>272</v>
      </c>
      <c r="C608" s="56" t="s">
        <v>710</v>
      </c>
      <c r="D608" s="56" t="s">
        <v>18</v>
      </c>
      <c r="E608" s="56" t="s">
        <v>750</v>
      </c>
      <c r="F608" s="57">
        <v>23400000</v>
      </c>
      <c r="G608" s="57">
        <v>23400000</v>
      </c>
      <c r="H608" s="57">
        <v>9360000</v>
      </c>
      <c r="I608" s="57">
        <v>0</v>
      </c>
      <c r="J608" s="57">
        <v>0</v>
      </c>
      <c r="K608" s="57">
        <v>14040000</v>
      </c>
      <c r="L608" s="26">
        <f t="shared" si="26"/>
        <v>14040000</v>
      </c>
      <c r="M608" s="26">
        <f t="shared" si="25"/>
        <v>23400000</v>
      </c>
      <c r="N608" s="26">
        <v>0</v>
      </c>
      <c r="O608" s="9"/>
    </row>
    <row r="609" spans="2:15" s="7" customFormat="1" ht="27.75" customHeight="1" x14ac:dyDescent="0.2">
      <c r="B609" s="56" t="s">
        <v>272</v>
      </c>
      <c r="C609" s="56" t="s">
        <v>710</v>
      </c>
      <c r="D609" s="56" t="s">
        <v>37</v>
      </c>
      <c r="E609" s="56" t="s">
        <v>1199</v>
      </c>
      <c r="F609" s="57">
        <v>22500000</v>
      </c>
      <c r="G609" s="57">
        <v>23625000</v>
      </c>
      <c r="H609" s="57">
        <v>0</v>
      </c>
      <c r="I609" s="57">
        <v>0</v>
      </c>
      <c r="J609" s="57">
        <v>0</v>
      </c>
      <c r="K609" s="57">
        <v>4500000</v>
      </c>
      <c r="L609" s="26">
        <f t="shared" si="26"/>
        <v>4500000</v>
      </c>
      <c r="M609" s="26">
        <f t="shared" si="25"/>
        <v>4500000</v>
      </c>
      <c r="N609" s="26">
        <v>0</v>
      </c>
      <c r="O609" s="9"/>
    </row>
    <row r="610" spans="2:15" s="7" customFormat="1" ht="27.75" customHeight="1" x14ac:dyDescent="0.2">
      <c r="B610" s="56" t="s">
        <v>272</v>
      </c>
      <c r="C610" s="56" t="s">
        <v>346</v>
      </c>
      <c r="D610" s="56" t="s">
        <v>18</v>
      </c>
      <c r="E610" s="56" t="s">
        <v>1200</v>
      </c>
      <c r="F610" s="57">
        <v>26400000</v>
      </c>
      <c r="G610" s="57">
        <v>26400000</v>
      </c>
      <c r="H610" s="57">
        <v>0</v>
      </c>
      <c r="I610" s="57">
        <v>0</v>
      </c>
      <c r="J610" s="57">
        <v>0</v>
      </c>
      <c r="K610" s="57">
        <v>26400000</v>
      </c>
      <c r="L610" s="26">
        <f t="shared" si="26"/>
        <v>26400000</v>
      </c>
      <c r="M610" s="26">
        <f t="shared" si="25"/>
        <v>26400000</v>
      </c>
      <c r="N610" s="26">
        <v>0</v>
      </c>
      <c r="O610" s="9"/>
    </row>
    <row r="611" spans="2:15" s="7" customFormat="1" ht="27.75" customHeight="1" x14ac:dyDescent="0.2">
      <c r="B611" s="56" t="s">
        <v>272</v>
      </c>
      <c r="C611" s="56" t="s">
        <v>346</v>
      </c>
      <c r="D611" s="56" t="s">
        <v>18</v>
      </c>
      <c r="E611" s="56" t="s">
        <v>347</v>
      </c>
      <c r="F611" s="57">
        <v>26400000</v>
      </c>
      <c r="G611" s="57">
        <v>26400000</v>
      </c>
      <c r="H611" s="57">
        <v>10560000</v>
      </c>
      <c r="I611" s="57">
        <v>2640000</v>
      </c>
      <c r="J611" s="57">
        <v>0</v>
      </c>
      <c r="K611" s="57">
        <v>0</v>
      </c>
      <c r="L611" s="26">
        <f t="shared" si="26"/>
        <v>2640000</v>
      </c>
      <c r="M611" s="26">
        <f t="shared" si="25"/>
        <v>13200000</v>
      </c>
      <c r="N611" s="26">
        <v>0</v>
      </c>
      <c r="O611" s="9"/>
    </row>
    <row r="612" spans="2:15" s="7" customFormat="1" ht="27.75" customHeight="1" x14ac:dyDescent="0.2">
      <c r="B612" s="56" t="s">
        <v>272</v>
      </c>
      <c r="C612" s="56" t="s">
        <v>346</v>
      </c>
      <c r="D612" s="56" t="s">
        <v>21</v>
      </c>
      <c r="E612" s="56" t="s">
        <v>1201</v>
      </c>
      <c r="F612" s="57">
        <v>60440487</v>
      </c>
      <c r="G612" s="57">
        <v>48352390</v>
      </c>
      <c r="H612" s="57">
        <v>0</v>
      </c>
      <c r="I612" s="57">
        <v>0</v>
      </c>
      <c r="J612" s="57">
        <v>0</v>
      </c>
      <c r="K612" s="57">
        <v>48352390</v>
      </c>
      <c r="L612" s="26">
        <f t="shared" si="26"/>
        <v>48352390</v>
      </c>
      <c r="M612" s="26">
        <f t="shared" si="25"/>
        <v>48352390</v>
      </c>
      <c r="N612" s="26">
        <v>12088097</v>
      </c>
      <c r="O612" s="9"/>
    </row>
    <row r="613" spans="2:15" s="7" customFormat="1" ht="27.75" customHeight="1" x14ac:dyDescent="0.2">
      <c r="B613" s="56" t="s">
        <v>272</v>
      </c>
      <c r="C613" s="56" t="s">
        <v>298</v>
      </c>
      <c r="D613" s="56" t="s">
        <v>18</v>
      </c>
      <c r="E613" s="56" t="s">
        <v>299</v>
      </c>
      <c r="F613" s="57">
        <v>37290000</v>
      </c>
      <c r="G613" s="57">
        <v>37290000</v>
      </c>
      <c r="H613" s="57">
        <v>5877000</v>
      </c>
      <c r="I613" s="57">
        <v>0</v>
      </c>
      <c r="J613" s="57">
        <v>0</v>
      </c>
      <c r="K613" s="57">
        <v>0</v>
      </c>
      <c r="L613" s="26">
        <f t="shared" si="26"/>
        <v>0</v>
      </c>
      <c r="M613" s="26">
        <f t="shared" si="25"/>
        <v>5877000</v>
      </c>
      <c r="N613" s="26">
        <v>0</v>
      </c>
      <c r="O613" s="9"/>
    </row>
    <row r="614" spans="2:15" s="7" customFormat="1" ht="27.75" customHeight="1" x14ac:dyDescent="0.2">
      <c r="B614" s="56" t="s">
        <v>272</v>
      </c>
      <c r="C614" s="56" t="s">
        <v>298</v>
      </c>
      <c r="D614" s="56" t="s">
        <v>37</v>
      </c>
      <c r="E614" s="56" t="s">
        <v>1202</v>
      </c>
      <c r="F614" s="57">
        <v>20386128</v>
      </c>
      <c r="G614" s="57">
        <v>20386128</v>
      </c>
      <c r="H614" s="57">
        <v>0</v>
      </c>
      <c r="I614" s="57">
        <v>0</v>
      </c>
      <c r="J614" s="57">
        <v>12231677</v>
      </c>
      <c r="K614" s="57">
        <v>0</v>
      </c>
      <c r="L614" s="26">
        <f t="shared" si="26"/>
        <v>12231677</v>
      </c>
      <c r="M614" s="26">
        <f t="shared" si="25"/>
        <v>12231677</v>
      </c>
      <c r="N614" s="26">
        <v>0</v>
      </c>
      <c r="O614" s="9"/>
    </row>
    <row r="615" spans="2:15" s="7" customFormat="1" ht="27.75" customHeight="1" x14ac:dyDescent="0.2">
      <c r="B615" s="56" t="s">
        <v>272</v>
      </c>
      <c r="C615" s="56" t="s">
        <v>298</v>
      </c>
      <c r="D615" s="56" t="s">
        <v>37</v>
      </c>
      <c r="E615" s="56" t="s">
        <v>1203</v>
      </c>
      <c r="F615" s="57">
        <v>24862908</v>
      </c>
      <c r="G615" s="57">
        <v>24862908</v>
      </c>
      <c r="H615" s="57">
        <v>0</v>
      </c>
      <c r="I615" s="57">
        <v>0</v>
      </c>
      <c r="J615" s="57">
        <v>14917745</v>
      </c>
      <c r="K615" s="57">
        <v>0</v>
      </c>
      <c r="L615" s="26">
        <f t="shared" si="26"/>
        <v>14917745</v>
      </c>
      <c r="M615" s="26">
        <f t="shared" si="25"/>
        <v>14917745</v>
      </c>
      <c r="N615" s="26">
        <v>0</v>
      </c>
      <c r="O615" s="9"/>
    </row>
    <row r="616" spans="2:15" s="7" customFormat="1" ht="27.75" customHeight="1" x14ac:dyDescent="0.2">
      <c r="B616" s="56" t="s">
        <v>272</v>
      </c>
      <c r="C616" s="56" t="s">
        <v>298</v>
      </c>
      <c r="D616" s="56" t="s">
        <v>21</v>
      </c>
      <c r="E616" s="56" t="s">
        <v>1204</v>
      </c>
      <c r="F616" s="57">
        <v>73019888</v>
      </c>
      <c r="G616" s="57">
        <v>36509944</v>
      </c>
      <c r="H616" s="57">
        <v>0</v>
      </c>
      <c r="I616" s="57">
        <v>0</v>
      </c>
      <c r="J616" s="57">
        <v>36509944</v>
      </c>
      <c r="K616" s="57">
        <v>0</v>
      </c>
      <c r="L616" s="26">
        <f t="shared" si="26"/>
        <v>36509944</v>
      </c>
      <c r="M616" s="26">
        <f t="shared" si="25"/>
        <v>36509944</v>
      </c>
      <c r="N616" s="26">
        <v>36509944</v>
      </c>
      <c r="O616" s="9"/>
    </row>
    <row r="617" spans="2:15" s="7" customFormat="1" ht="27.75" customHeight="1" x14ac:dyDescent="0.2">
      <c r="B617" s="56" t="s">
        <v>272</v>
      </c>
      <c r="C617" s="56" t="s">
        <v>298</v>
      </c>
      <c r="D617" s="56" t="s">
        <v>21</v>
      </c>
      <c r="E617" s="56" t="s">
        <v>1205</v>
      </c>
      <c r="F617" s="57">
        <v>131517606</v>
      </c>
      <c r="G617" s="57">
        <v>52607042</v>
      </c>
      <c r="H617" s="57">
        <v>0</v>
      </c>
      <c r="I617" s="57">
        <v>0</v>
      </c>
      <c r="J617" s="57">
        <v>52607042</v>
      </c>
      <c r="K617" s="57">
        <v>0</v>
      </c>
      <c r="L617" s="26">
        <f t="shared" si="26"/>
        <v>52607042</v>
      </c>
      <c r="M617" s="26">
        <f t="shared" si="25"/>
        <v>52607042</v>
      </c>
      <c r="N617" s="26">
        <v>78910564</v>
      </c>
      <c r="O617" s="9"/>
    </row>
    <row r="618" spans="2:15" s="7" customFormat="1" ht="27.75" customHeight="1" x14ac:dyDescent="0.2">
      <c r="B618" s="56" t="s">
        <v>272</v>
      </c>
      <c r="C618" s="56" t="s">
        <v>365</v>
      </c>
      <c r="D618" s="56" t="s">
        <v>148</v>
      </c>
      <c r="E618" s="56" t="s">
        <v>1206</v>
      </c>
      <c r="F618" s="57">
        <v>52000000</v>
      </c>
      <c r="G618" s="57">
        <v>52000000</v>
      </c>
      <c r="H618" s="57">
        <v>0</v>
      </c>
      <c r="I618" s="57">
        <v>0</v>
      </c>
      <c r="J618" s="57">
        <v>52000000</v>
      </c>
      <c r="K618" s="57">
        <v>0</v>
      </c>
      <c r="L618" s="26">
        <f t="shared" si="26"/>
        <v>52000000</v>
      </c>
      <c r="M618" s="26">
        <f t="shared" si="25"/>
        <v>52000000</v>
      </c>
      <c r="N618" s="26">
        <v>0</v>
      </c>
      <c r="O618" s="9"/>
    </row>
    <row r="619" spans="2:15" s="7" customFormat="1" ht="27.75" customHeight="1" x14ac:dyDescent="0.2">
      <c r="B619" s="56" t="s">
        <v>272</v>
      </c>
      <c r="C619" s="56" t="s">
        <v>365</v>
      </c>
      <c r="D619" s="56" t="s">
        <v>18</v>
      </c>
      <c r="E619" s="56" t="s">
        <v>366</v>
      </c>
      <c r="F619" s="57">
        <v>37200000</v>
      </c>
      <c r="G619" s="57">
        <v>37200000</v>
      </c>
      <c r="H619" s="57">
        <v>32860000</v>
      </c>
      <c r="I619" s="57">
        <v>0</v>
      </c>
      <c r="J619" s="57">
        <v>4340000</v>
      </c>
      <c r="K619" s="57">
        <v>0</v>
      </c>
      <c r="L619" s="26">
        <f t="shared" si="26"/>
        <v>4340000</v>
      </c>
      <c r="M619" s="26">
        <f t="shared" si="25"/>
        <v>37200000</v>
      </c>
      <c r="N619" s="26">
        <v>0</v>
      </c>
      <c r="O619" s="9"/>
    </row>
    <row r="620" spans="2:15" s="7" customFormat="1" ht="27.75" customHeight="1" x14ac:dyDescent="0.2">
      <c r="B620" s="56" t="s">
        <v>272</v>
      </c>
      <c r="C620" s="56" t="s">
        <v>365</v>
      </c>
      <c r="D620" s="56" t="s">
        <v>37</v>
      </c>
      <c r="E620" s="56" t="s">
        <v>1207</v>
      </c>
      <c r="F620" s="57">
        <v>39928070</v>
      </c>
      <c r="G620" s="57">
        <v>31942456</v>
      </c>
      <c r="H620" s="57">
        <v>0</v>
      </c>
      <c r="I620" s="57">
        <v>0</v>
      </c>
      <c r="J620" s="57">
        <v>0</v>
      </c>
      <c r="K620" s="57">
        <v>31942456</v>
      </c>
      <c r="L620" s="26">
        <f t="shared" si="26"/>
        <v>31942456</v>
      </c>
      <c r="M620" s="26">
        <f t="shared" ref="M620:M683" si="27">+H620+L620</f>
        <v>31942456</v>
      </c>
      <c r="N620" s="26">
        <v>7985614</v>
      </c>
      <c r="O620" s="9"/>
    </row>
    <row r="621" spans="2:15" s="7" customFormat="1" ht="27.75" customHeight="1" x14ac:dyDescent="0.2">
      <c r="B621" s="56" t="s">
        <v>272</v>
      </c>
      <c r="C621" s="56" t="s">
        <v>1208</v>
      </c>
      <c r="D621" s="56" t="s">
        <v>18</v>
      </c>
      <c r="E621" s="56" t="s">
        <v>1209</v>
      </c>
      <c r="F621" s="57">
        <v>38400000</v>
      </c>
      <c r="G621" s="57">
        <v>38400000</v>
      </c>
      <c r="H621" s="57">
        <v>0</v>
      </c>
      <c r="I621" s="57">
        <v>0</v>
      </c>
      <c r="J621" s="57">
        <v>0</v>
      </c>
      <c r="K621" s="57">
        <v>38400000</v>
      </c>
      <c r="L621" s="26">
        <f t="shared" si="26"/>
        <v>38400000</v>
      </c>
      <c r="M621" s="26">
        <f t="shared" si="27"/>
        <v>38400000</v>
      </c>
      <c r="N621" s="26">
        <v>0</v>
      </c>
      <c r="O621" s="9"/>
    </row>
    <row r="622" spans="2:15" s="7" customFormat="1" ht="27.75" customHeight="1" x14ac:dyDescent="0.2">
      <c r="B622" s="56" t="s">
        <v>272</v>
      </c>
      <c r="C622" s="56" t="s">
        <v>1208</v>
      </c>
      <c r="D622" s="56" t="s">
        <v>37</v>
      </c>
      <c r="E622" s="56" t="s">
        <v>1210</v>
      </c>
      <c r="F622" s="57">
        <v>49500000</v>
      </c>
      <c r="G622" s="57">
        <v>49500000</v>
      </c>
      <c r="H622" s="57">
        <v>0</v>
      </c>
      <c r="I622" s="57">
        <v>0</v>
      </c>
      <c r="J622" s="57">
        <v>0</v>
      </c>
      <c r="K622" s="57">
        <v>4750000</v>
      </c>
      <c r="L622" s="26">
        <f t="shared" si="26"/>
        <v>4750000</v>
      </c>
      <c r="M622" s="26">
        <f t="shared" si="27"/>
        <v>4750000</v>
      </c>
      <c r="N622" s="26">
        <v>0</v>
      </c>
      <c r="O622" s="9"/>
    </row>
    <row r="623" spans="2:15" s="7" customFormat="1" ht="27.75" customHeight="1" x14ac:dyDescent="0.2">
      <c r="B623" s="56" t="s">
        <v>272</v>
      </c>
      <c r="C623" s="56" t="s">
        <v>1208</v>
      </c>
      <c r="D623" s="56" t="s">
        <v>37</v>
      </c>
      <c r="E623" s="56" t="s">
        <v>1211</v>
      </c>
      <c r="F623" s="57">
        <v>48500000</v>
      </c>
      <c r="G623" s="57">
        <v>48500000</v>
      </c>
      <c r="H623" s="57">
        <v>0</v>
      </c>
      <c r="I623" s="57">
        <v>0</v>
      </c>
      <c r="J623" s="57">
        <v>0</v>
      </c>
      <c r="K623" s="57">
        <v>9700000</v>
      </c>
      <c r="L623" s="26">
        <f t="shared" si="26"/>
        <v>9700000</v>
      </c>
      <c r="M623" s="26">
        <f t="shared" si="27"/>
        <v>9700000</v>
      </c>
      <c r="N623" s="26">
        <v>0</v>
      </c>
      <c r="O623" s="9"/>
    </row>
    <row r="624" spans="2:15" s="7" customFormat="1" ht="27.75" customHeight="1" x14ac:dyDescent="0.2">
      <c r="B624" s="56" t="s">
        <v>272</v>
      </c>
      <c r="C624" s="56" t="s">
        <v>338</v>
      </c>
      <c r="D624" s="56" t="s">
        <v>18</v>
      </c>
      <c r="E624" s="56" t="s">
        <v>1212</v>
      </c>
      <c r="F624" s="57">
        <v>31200000</v>
      </c>
      <c r="G624" s="57">
        <v>31200000</v>
      </c>
      <c r="H624" s="57">
        <v>0</v>
      </c>
      <c r="I624" s="57">
        <v>12480000</v>
      </c>
      <c r="J624" s="57">
        <v>0</v>
      </c>
      <c r="K624" s="57">
        <v>0</v>
      </c>
      <c r="L624" s="26">
        <f t="shared" si="26"/>
        <v>12480000</v>
      </c>
      <c r="M624" s="26">
        <f t="shared" si="27"/>
        <v>12480000</v>
      </c>
      <c r="N624" s="26">
        <v>18720000</v>
      </c>
      <c r="O624" s="9"/>
    </row>
    <row r="625" spans="2:15" s="7" customFormat="1" ht="27.75" customHeight="1" x14ac:dyDescent="0.2">
      <c r="B625" s="56" t="s">
        <v>272</v>
      </c>
      <c r="C625" s="56" t="s">
        <v>338</v>
      </c>
      <c r="D625" s="56" t="s">
        <v>18</v>
      </c>
      <c r="E625" s="56" t="s">
        <v>686</v>
      </c>
      <c r="F625" s="57">
        <v>31200000</v>
      </c>
      <c r="G625" s="57">
        <v>31200000</v>
      </c>
      <c r="H625" s="57">
        <v>7488000</v>
      </c>
      <c r="I625" s="57">
        <v>1872000</v>
      </c>
      <c r="J625" s="57">
        <v>0</v>
      </c>
      <c r="K625" s="57">
        <v>0</v>
      </c>
      <c r="L625" s="26">
        <f t="shared" si="26"/>
        <v>1872000</v>
      </c>
      <c r="M625" s="26">
        <f t="shared" si="27"/>
        <v>9360000</v>
      </c>
      <c r="N625" s="26">
        <v>0</v>
      </c>
      <c r="O625" s="9"/>
    </row>
    <row r="626" spans="2:15" s="7" customFormat="1" ht="27.75" customHeight="1" x14ac:dyDescent="0.2">
      <c r="B626" s="56" t="s">
        <v>272</v>
      </c>
      <c r="C626" s="56" t="s">
        <v>338</v>
      </c>
      <c r="D626" s="56" t="s">
        <v>37</v>
      </c>
      <c r="E626" s="56" t="s">
        <v>751</v>
      </c>
      <c r="F626" s="57">
        <v>53901050</v>
      </c>
      <c r="G626" s="57">
        <v>52000000</v>
      </c>
      <c r="H626" s="57">
        <v>21560420</v>
      </c>
      <c r="I626" s="57">
        <v>0</v>
      </c>
      <c r="J626" s="57">
        <v>0</v>
      </c>
      <c r="K626" s="57">
        <v>0</v>
      </c>
      <c r="L626" s="26">
        <f t="shared" si="26"/>
        <v>0</v>
      </c>
      <c r="M626" s="26">
        <f t="shared" si="27"/>
        <v>21560420</v>
      </c>
      <c r="N626" s="26">
        <v>32340630</v>
      </c>
      <c r="O626" s="9"/>
    </row>
    <row r="627" spans="2:15" s="7" customFormat="1" ht="27.75" customHeight="1" x14ac:dyDescent="0.2">
      <c r="B627" s="56" t="s">
        <v>272</v>
      </c>
      <c r="C627" s="56" t="s">
        <v>338</v>
      </c>
      <c r="D627" s="56" t="s">
        <v>37</v>
      </c>
      <c r="E627" s="56" t="s">
        <v>339</v>
      </c>
      <c r="F627" s="57">
        <v>146000000</v>
      </c>
      <c r="G627" s="57">
        <v>145640250</v>
      </c>
      <c r="H627" s="57">
        <v>58400000</v>
      </c>
      <c r="I627" s="57">
        <v>0</v>
      </c>
      <c r="J627" s="57">
        <v>0</v>
      </c>
      <c r="K627" s="57">
        <v>0</v>
      </c>
      <c r="L627" s="26">
        <f t="shared" si="26"/>
        <v>0</v>
      </c>
      <c r="M627" s="26">
        <f t="shared" si="27"/>
        <v>58400000</v>
      </c>
      <c r="N627" s="26">
        <v>87600000</v>
      </c>
      <c r="O627" s="9"/>
    </row>
    <row r="628" spans="2:15" s="7" customFormat="1" ht="27.75" customHeight="1" x14ac:dyDescent="0.2">
      <c r="B628" s="56" t="s">
        <v>272</v>
      </c>
      <c r="C628" s="56" t="s">
        <v>338</v>
      </c>
      <c r="D628" s="56" t="s">
        <v>37</v>
      </c>
      <c r="E628" s="56" t="s">
        <v>1213</v>
      </c>
      <c r="F628" s="57">
        <v>24915763</v>
      </c>
      <c r="G628" s="57">
        <v>24915763</v>
      </c>
      <c r="H628" s="57">
        <v>0</v>
      </c>
      <c r="I628" s="57">
        <v>0</v>
      </c>
      <c r="J628" s="57">
        <v>0</v>
      </c>
      <c r="K628" s="57">
        <v>14915763</v>
      </c>
      <c r="L628" s="26">
        <f t="shared" si="26"/>
        <v>14915763</v>
      </c>
      <c r="M628" s="26">
        <f t="shared" si="27"/>
        <v>14915763</v>
      </c>
      <c r="N628" s="26">
        <v>0</v>
      </c>
      <c r="O628" s="9"/>
    </row>
    <row r="629" spans="2:15" s="7" customFormat="1" ht="27.75" customHeight="1" x14ac:dyDescent="0.2">
      <c r="B629" s="56" t="s">
        <v>272</v>
      </c>
      <c r="C629" s="56" t="s">
        <v>338</v>
      </c>
      <c r="D629" s="56" t="s">
        <v>37</v>
      </c>
      <c r="E629" s="56" t="s">
        <v>361</v>
      </c>
      <c r="F629" s="57">
        <v>35000000</v>
      </c>
      <c r="G629" s="57">
        <v>32190000</v>
      </c>
      <c r="H629" s="57">
        <v>19314000</v>
      </c>
      <c r="I629" s="57">
        <v>0</v>
      </c>
      <c r="J629" s="57">
        <v>0</v>
      </c>
      <c r="K629" s="57">
        <v>12876000</v>
      </c>
      <c r="L629" s="26">
        <f t="shared" si="26"/>
        <v>12876000</v>
      </c>
      <c r="M629" s="26">
        <f t="shared" si="27"/>
        <v>32190000</v>
      </c>
      <c r="N629" s="26">
        <v>2810000</v>
      </c>
      <c r="O629" s="9"/>
    </row>
    <row r="630" spans="2:15" s="7" customFormat="1" ht="27.75" customHeight="1" x14ac:dyDescent="0.2">
      <c r="B630" s="56" t="s">
        <v>272</v>
      </c>
      <c r="C630" s="56" t="s">
        <v>338</v>
      </c>
      <c r="D630" s="56" t="s">
        <v>37</v>
      </c>
      <c r="E630" s="56" t="s">
        <v>1214</v>
      </c>
      <c r="F630" s="57">
        <v>34000000</v>
      </c>
      <c r="G630" s="57">
        <v>34000000</v>
      </c>
      <c r="H630" s="57">
        <v>0</v>
      </c>
      <c r="I630" s="57">
        <v>0</v>
      </c>
      <c r="J630" s="57">
        <v>0</v>
      </c>
      <c r="K630" s="57">
        <v>3400000</v>
      </c>
      <c r="L630" s="26">
        <f t="shared" si="26"/>
        <v>3400000</v>
      </c>
      <c r="M630" s="26">
        <f t="shared" si="27"/>
        <v>3400000</v>
      </c>
      <c r="N630" s="26">
        <v>0</v>
      </c>
      <c r="O630" s="9"/>
    </row>
    <row r="631" spans="2:15" s="7" customFormat="1" ht="27.75" customHeight="1" x14ac:dyDescent="0.2">
      <c r="B631" s="56" t="s">
        <v>272</v>
      </c>
      <c r="C631" s="56" t="s">
        <v>338</v>
      </c>
      <c r="D631" s="56" t="s">
        <v>37</v>
      </c>
      <c r="E631" s="56" t="s">
        <v>1215</v>
      </c>
      <c r="F631" s="57">
        <v>34667000</v>
      </c>
      <c r="G631" s="57">
        <v>34667000</v>
      </c>
      <c r="H631" s="57">
        <v>0</v>
      </c>
      <c r="I631" s="57">
        <v>0</v>
      </c>
      <c r="J631" s="57">
        <v>0</v>
      </c>
      <c r="K631" s="57">
        <v>6933400</v>
      </c>
      <c r="L631" s="26">
        <f t="shared" si="26"/>
        <v>6933400</v>
      </c>
      <c r="M631" s="26">
        <f t="shared" si="27"/>
        <v>6933400</v>
      </c>
      <c r="N631" s="26">
        <v>0</v>
      </c>
      <c r="O631" s="9"/>
    </row>
    <row r="632" spans="2:15" s="7" customFormat="1" ht="27.75" customHeight="1" x14ac:dyDescent="0.2">
      <c r="B632" s="56" t="s">
        <v>272</v>
      </c>
      <c r="C632" s="56" t="s">
        <v>322</v>
      </c>
      <c r="D632" s="56" t="s">
        <v>18</v>
      </c>
      <c r="E632" s="56" t="s">
        <v>323</v>
      </c>
      <c r="F632" s="57">
        <v>26400000</v>
      </c>
      <c r="G632" s="57">
        <v>26400000</v>
      </c>
      <c r="H632" s="57">
        <v>0</v>
      </c>
      <c r="I632" s="57">
        <v>0</v>
      </c>
      <c r="J632" s="57">
        <v>21120000</v>
      </c>
      <c r="K632" s="57">
        <v>0</v>
      </c>
      <c r="L632" s="26">
        <f t="shared" si="26"/>
        <v>21120000</v>
      </c>
      <c r="M632" s="26">
        <f t="shared" si="27"/>
        <v>21120000</v>
      </c>
      <c r="N632" s="26">
        <v>5280000</v>
      </c>
      <c r="O632" s="9"/>
    </row>
    <row r="633" spans="2:15" s="7" customFormat="1" ht="27.75" customHeight="1" x14ac:dyDescent="0.2">
      <c r="B633" s="56" t="s">
        <v>272</v>
      </c>
      <c r="C633" s="56" t="s">
        <v>322</v>
      </c>
      <c r="D633" s="56" t="s">
        <v>18</v>
      </c>
      <c r="E633" s="56" t="s">
        <v>323</v>
      </c>
      <c r="F633" s="57">
        <v>26400000</v>
      </c>
      <c r="G633" s="57">
        <v>26400000</v>
      </c>
      <c r="H633" s="57">
        <v>11440000</v>
      </c>
      <c r="I633" s="57">
        <v>2860000</v>
      </c>
      <c r="J633" s="57">
        <v>0</v>
      </c>
      <c r="K633" s="57">
        <v>0</v>
      </c>
      <c r="L633" s="26">
        <f t="shared" si="26"/>
        <v>2860000</v>
      </c>
      <c r="M633" s="26">
        <f t="shared" si="27"/>
        <v>14300000</v>
      </c>
      <c r="N633" s="26">
        <v>0</v>
      </c>
      <c r="O633" s="9"/>
    </row>
    <row r="634" spans="2:15" s="7" customFormat="1" ht="27.75" customHeight="1" x14ac:dyDescent="0.2">
      <c r="B634" s="56" t="s">
        <v>272</v>
      </c>
      <c r="C634" s="56" t="s">
        <v>322</v>
      </c>
      <c r="D634" s="56" t="s">
        <v>21</v>
      </c>
      <c r="E634" s="56" t="s">
        <v>354</v>
      </c>
      <c r="F634" s="57">
        <v>196799112</v>
      </c>
      <c r="G634" s="57">
        <v>196799112</v>
      </c>
      <c r="H634" s="57">
        <v>147101776</v>
      </c>
      <c r="I634" s="57">
        <v>0</v>
      </c>
      <c r="J634" s="57">
        <v>49000000</v>
      </c>
      <c r="K634" s="57">
        <v>0</v>
      </c>
      <c r="L634" s="26">
        <f t="shared" si="26"/>
        <v>49000000</v>
      </c>
      <c r="M634" s="26">
        <f t="shared" si="27"/>
        <v>196101776</v>
      </c>
      <c r="N634" s="26">
        <v>697336</v>
      </c>
      <c r="O634" s="9"/>
    </row>
    <row r="635" spans="2:15" s="7" customFormat="1" ht="27.75" customHeight="1" x14ac:dyDescent="0.2">
      <c r="B635" s="56" t="s">
        <v>272</v>
      </c>
      <c r="C635" s="56" t="s">
        <v>356</v>
      </c>
      <c r="D635" s="56" t="s">
        <v>18</v>
      </c>
      <c r="E635" s="56" t="s">
        <v>1216</v>
      </c>
      <c r="F635" s="57">
        <v>33600000</v>
      </c>
      <c r="G635" s="57">
        <v>33600000</v>
      </c>
      <c r="H635" s="57">
        <v>0</v>
      </c>
      <c r="I635" s="57">
        <v>0</v>
      </c>
      <c r="J635" s="57">
        <v>26880000</v>
      </c>
      <c r="K635" s="57">
        <v>0</v>
      </c>
      <c r="L635" s="26">
        <f t="shared" si="26"/>
        <v>26880000</v>
      </c>
      <c r="M635" s="26">
        <f t="shared" si="27"/>
        <v>26880000</v>
      </c>
      <c r="N635" s="26">
        <v>6720000</v>
      </c>
      <c r="O635" s="9"/>
    </row>
    <row r="636" spans="2:15" s="7" customFormat="1" ht="27.75" customHeight="1" x14ac:dyDescent="0.2">
      <c r="B636" s="56" t="s">
        <v>272</v>
      </c>
      <c r="C636" s="56" t="s">
        <v>356</v>
      </c>
      <c r="D636" s="56" t="s">
        <v>18</v>
      </c>
      <c r="E636" s="56" t="s">
        <v>357</v>
      </c>
      <c r="F636" s="57">
        <v>9000000</v>
      </c>
      <c r="G636" s="57">
        <v>9000000</v>
      </c>
      <c r="H636" s="57">
        <v>3600000</v>
      </c>
      <c r="I636" s="57">
        <v>0</v>
      </c>
      <c r="J636" s="57">
        <v>0</v>
      </c>
      <c r="K636" s="57">
        <v>900000</v>
      </c>
      <c r="L636" s="26">
        <f t="shared" si="26"/>
        <v>900000</v>
      </c>
      <c r="M636" s="26">
        <f t="shared" si="27"/>
        <v>4500000</v>
      </c>
      <c r="N636" s="26">
        <v>0</v>
      </c>
      <c r="O636" s="9"/>
    </row>
    <row r="637" spans="2:15" s="7" customFormat="1" ht="27.75" customHeight="1" x14ac:dyDescent="0.2">
      <c r="B637" s="56" t="s">
        <v>272</v>
      </c>
      <c r="C637" s="56" t="s">
        <v>356</v>
      </c>
      <c r="D637" s="56" t="s">
        <v>21</v>
      </c>
      <c r="E637" s="56" t="s">
        <v>1217</v>
      </c>
      <c r="F637" s="57">
        <v>45904254</v>
      </c>
      <c r="G637" s="57">
        <v>45897556</v>
      </c>
      <c r="H637" s="57">
        <v>0</v>
      </c>
      <c r="I637" s="57">
        <v>22034042</v>
      </c>
      <c r="J637" s="57">
        <v>0</v>
      </c>
      <c r="K637" s="57">
        <v>5336757</v>
      </c>
      <c r="L637" s="26">
        <f t="shared" si="26"/>
        <v>27370799</v>
      </c>
      <c r="M637" s="26">
        <f t="shared" si="27"/>
        <v>27370799</v>
      </c>
      <c r="N637" s="26">
        <v>171753</v>
      </c>
      <c r="O637" s="9"/>
    </row>
    <row r="638" spans="2:15" s="7" customFormat="1" ht="27.75" customHeight="1" x14ac:dyDescent="0.2">
      <c r="B638" s="56" t="s">
        <v>272</v>
      </c>
      <c r="C638" s="56" t="s">
        <v>356</v>
      </c>
      <c r="D638" s="56" t="s">
        <v>21</v>
      </c>
      <c r="E638" s="56" t="s">
        <v>1218</v>
      </c>
      <c r="F638" s="57">
        <v>18013740</v>
      </c>
      <c r="G638" s="57">
        <v>16503630</v>
      </c>
      <c r="H638" s="57">
        <v>0</v>
      </c>
      <c r="I638" s="57">
        <v>1980426</v>
      </c>
      <c r="J638" s="57">
        <v>0</v>
      </c>
      <c r="K638" s="57">
        <v>0</v>
      </c>
      <c r="L638" s="26">
        <f t="shared" si="26"/>
        <v>1980426</v>
      </c>
      <c r="M638" s="26">
        <f t="shared" si="27"/>
        <v>1980426</v>
      </c>
      <c r="N638" s="26">
        <v>1510110</v>
      </c>
      <c r="O638" s="9"/>
    </row>
    <row r="639" spans="2:15" s="7" customFormat="1" ht="27.75" customHeight="1" x14ac:dyDescent="0.2">
      <c r="B639" s="56" t="s">
        <v>272</v>
      </c>
      <c r="C639" s="56" t="s">
        <v>281</v>
      </c>
      <c r="D639" s="56" t="s">
        <v>18</v>
      </c>
      <c r="E639" s="56" t="s">
        <v>367</v>
      </c>
      <c r="F639" s="57">
        <v>38400000</v>
      </c>
      <c r="G639" s="57">
        <v>38400000</v>
      </c>
      <c r="H639" s="57">
        <v>32320000</v>
      </c>
      <c r="I639" s="57">
        <v>0</v>
      </c>
      <c r="J639" s="57">
        <v>0</v>
      </c>
      <c r="K639" s="57">
        <v>6080000</v>
      </c>
      <c r="L639" s="26">
        <f t="shared" si="26"/>
        <v>6080000</v>
      </c>
      <c r="M639" s="26">
        <f t="shared" si="27"/>
        <v>38400000</v>
      </c>
      <c r="N639" s="26">
        <v>0</v>
      </c>
      <c r="O639" s="9"/>
    </row>
    <row r="640" spans="2:15" s="7" customFormat="1" ht="27.75" customHeight="1" x14ac:dyDescent="0.2">
      <c r="B640" s="56" t="s">
        <v>272</v>
      </c>
      <c r="C640" s="56" t="s">
        <v>281</v>
      </c>
      <c r="D640" s="56" t="s">
        <v>18</v>
      </c>
      <c r="E640" s="56" t="s">
        <v>285</v>
      </c>
      <c r="F640" s="57">
        <v>12600000</v>
      </c>
      <c r="G640" s="57">
        <v>12600000</v>
      </c>
      <c r="H640" s="57">
        <v>2720000</v>
      </c>
      <c r="I640" s="57">
        <v>0</v>
      </c>
      <c r="J640" s="57">
        <v>680000</v>
      </c>
      <c r="K640" s="57">
        <v>0</v>
      </c>
      <c r="L640" s="26">
        <f t="shared" si="26"/>
        <v>680000</v>
      </c>
      <c r="M640" s="26">
        <f t="shared" si="27"/>
        <v>3400000</v>
      </c>
      <c r="N640" s="26">
        <v>0</v>
      </c>
      <c r="O640" s="9"/>
    </row>
    <row r="641" spans="2:15" s="7" customFormat="1" ht="27.75" customHeight="1" x14ac:dyDescent="0.2">
      <c r="B641" s="56" t="s">
        <v>272</v>
      </c>
      <c r="C641" s="56" t="s">
        <v>281</v>
      </c>
      <c r="D641" s="56" t="s">
        <v>37</v>
      </c>
      <c r="E641" s="56" t="s">
        <v>1219</v>
      </c>
      <c r="F641" s="57">
        <v>29700000</v>
      </c>
      <c r="G641" s="57">
        <v>29700000</v>
      </c>
      <c r="H641" s="57">
        <v>0</v>
      </c>
      <c r="I641" s="57">
        <v>0</v>
      </c>
      <c r="J641" s="57">
        <v>0</v>
      </c>
      <c r="K641" s="57">
        <v>1770000</v>
      </c>
      <c r="L641" s="26">
        <f t="shared" si="26"/>
        <v>1770000</v>
      </c>
      <c r="M641" s="26">
        <f t="shared" si="27"/>
        <v>1770000</v>
      </c>
      <c r="N641" s="26">
        <v>0</v>
      </c>
      <c r="O641" s="9"/>
    </row>
    <row r="642" spans="2:15" s="7" customFormat="1" ht="27.75" customHeight="1" x14ac:dyDescent="0.2">
      <c r="B642" s="56" t="s">
        <v>272</v>
      </c>
      <c r="C642" s="56" t="s">
        <v>281</v>
      </c>
      <c r="D642" s="56" t="s">
        <v>37</v>
      </c>
      <c r="E642" s="56" t="s">
        <v>305</v>
      </c>
      <c r="F642" s="57">
        <v>18780271</v>
      </c>
      <c r="G642" s="57">
        <v>18755983</v>
      </c>
      <c r="H642" s="57">
        <v>11253590</v>
      </c>
      <c r="I642" s="57">
        <v>0</v>
      </c>
      <c r="J642" s="57">
        <v>0</v>
      </c>
      <c r="K642" s="57">
        <v>0</v>
      </c>
      <c r="L642" s="26">
        <f t="shared" si="26"/>
        <v>0</v>
      </c>
      <c r="M642" s="26">
        <f t="shared" si="27"/>
        <v>11253590</v>
      </c>
      <c r="N642" s="26">
        <v>24288</v>
      </c>
      <c r="O642" s="9"/>
    </row>
    <row r="643" spans="2:15" s="7" customFormat="1" ht="27.75" customHeight="1" x14ac:dyDescent="0.2">
      <c r="B643" s="56" t="s">
        <v>272</v>
      </c>
      <c r="C643" s="56" t="s">
        <v>281</v>
      </c>
      <c r="D643" s="56" t="s">
        <v>37</v>
      </c>
      <c r="E643" s="56" t="s">
        <v>308</v>
      </c>
      <c r="F643" s="57">
        <v>29080625</v>
      </c>
      <c r="G643" s="57">
        <v>28500000</v>
      </c>
      <c r="H643" s="57">
        <v>20938050</v>
      </c>
      <c r="I643" s="57">
        <v>0</v>
      </c>
      <c r="J643" s="57">
        <v>0</v>
      </c>
      <c r="K643" s="57">
        <v>0</v>
      </c>
      <c r="L643" s="26">
        <f t="shared" si="26"/>
        <v>0</v>
      </c>
      <c r="M643" s="26">
        <f t="shared" si="27"/>
        <v>20938050</v>
      </c>
      <c r="N643" s="26">
        <v>5234512</v>
      </c>
      <c r="O643" s="9"/>
    </row>
    <row r="644" spans="2:15" s="7" customFormat="1" ht="27.75" customHeight="1" x14ac:dyDescent="0.2">
      <c r="B644" s="56" t="s">
        <v>272</v>
      </c>
      <c r="C644" s="56" t="s">
        <v>281</v>
      </c>
      <c r="D644" s="56" t="s">
        <v>187</v>
      </c>
      <c r="E644" s="56" t="s">
        <v>282</v>
      </c>
      <c r="F644" s="57">
        <v>11000000</v>
      </c>
      <c r="G644" s="57">
        <v>15583330</v>
      </c>
      <c r="H644" s="57">
        <v>916668</v>
      </c>
      <c r="I644" s="57">
        <v>0</v>
      </c>
      <c r="J644" s="57">
        <v>0</v>
      </c>
      <c r="K644" s="57">
        <v>0</v>
      </c>
      <c r="L644" s="26">
        <f t="shared" si="26"/>
        <v>0</v>
      </c>
      <c r="M644" s="26">
        <f t="shared" si="27"/>
        <v>916668</v>
      </c>
      <c r="N644" s="26">
        <v>0</v>
      </c>
      <c r="O644" s="9"/>
    </row>
    <row r="645" spans="2:15" s="7" customFormat="1" ht="27.75" customHeight="1" x14ac:dyDescent="0.2">
      <c r="B645" s="56" t="s">
        <v>272</v>
      </c>
      <c r="C645" s="56" t="s">
        <v>281</v>
      </c>
      <c r="D645" s="56" t="s">
        <v>187</v>
      </c>
      <c r="E645" s="56" t="s">
        <v>1220</v>
      </c>
      <c r="F645" s="57">
        <v>19200000</v>
      </c>
      <c r="G645" s="57">
        <v>19200000</v>
      </c>
      <c r="H645" s="57">
        <v>0</v>
      </c>
      <c r="I645" s="57">
        <v>0</v>
      </c>
      <c r="J645" s="57">
        <v>15360000</v>
      </c>
      <c r="K645" s="57">
        <v>0</v>
      </c>
      <c r="L645" s="26">
        <f t="shared" si="26"/>
        <v>15360000</v>
      </c>
      <c r="M645" s="26">
        <f t="shared" si="27"/>
        <v>15360000</v>
      </c>
      <c r="N645" s="26">
        <v>3840000</v>
      </c>
      <c r="O645" s="9"/>
    </row>
    <row r="646" spans="2:15" s="7" customFormat="1" ht="27.75" customHeight="1" x14ac:dyDescent="0.2">
      <c r="B646" s="56" t="s">
        <v>272</v>
      </c>
      <c r="C646" s="56" t="s">
        <v>281</v>
      </c>
      <c r="D646" s="56" t="s">
        <v>21</v>
      </c>
      <c r="E646" s="56" t="s">
        <v>1221</v>
      </c>
      <c r="F646" s="57">
        <v>163317852</v>
      </c>
      <c r="G646" s="57">
        <v>163317733</v>
      </c>
      <c r="H646" s="57">
        <v>0</v>
      </c>
      <c r="I646" s="57">
        <v>0</v>
      </c>
      <c r="J646" s="57">
        <v>0</v>
      </c>
      <c r="K646" s="57">
        <v>23835310</v>
      </c>
      <c r="L646" s="26">
        <f t="shared" si="26"/>
        <v>23835310</v>
      </c>
      <c r="M646" s="26">
        <f t="shared" si="27"/>
        <v>23835310</v>
      </c>
      <c r="N646" s="26">
        <v>5958827</v>
      </c>
      <c r="O646" s="9"/>
    </row>
    <row r="647" spans="2:15" s="7" customFormat="1" ht="27.75" customHeight="1" x14ac:dyDescent="0.2">
      <c r="B647" s="56" t="s">
        <v>272</v>
      </c>
      <c r="C647" s="56" t="s">
        <v>324</v>
      </c>
      <c r="D647" s="56" t="s">
        <v>148</v>
      </c>
      <c r="E647" s="56" t="s">
        <v>1222</v>
      </c>
      <c r="F647" s="57">
        <v>212145346</v>
      </c>
      <c r="G647" s="57">
        <v>189000000</v>
      </c>
      <c r="H647" s="57">
        <v>0</v>
      </c>
      <c r="I647" s="57">
        <v>0</v>
      </c>
      <c r="J647" s="57">
        <v>0</v>
      </c>
      <c r="K647" s="57">
        <v>189000000</v>
      </c>
      <c r="L647" s="26">
        <f t="shared" si="26"/>
        <v>189000000</v>
      </c>
      <c r="M647" s="26">
        <f t="shared" si="27"/>
        <v>189000000</v>
      </c>
      <c r="N647" s="26">
        <v>23145346</v>
      </c>
      <c r="O647" s="9"/>
    </row>
    <row r="648" spans="2:15" s="7" customFormat="1" ht="27.75" customHeight="1" x14ac:dyDescent="0.2">
      <c r="B648" s="56" t="s">
        <v>272</v>
      </c>
      <c r="C648" s="56" t="s">
        <v>324</v>
      </c>
      <c r="D648" s="56" t="s">
        <v>18</v>
      </c>
      <c r="E648" s="56" t="s">
        <v>358</v>
      </c>
      <c r="F648" s="57">
        <v>14400000</v>
      </c>
      <c r="G648" s="57">
        <v>14400000</v>
      </c>
      <c r="H648" s="57">
        <v>7200000</v>
      </c>
      <c r="I648" s="57">
        <v>0</v>
      </c>
      <c r="J648" s="57">
        <v>0</v>
      </c>
      <c r="K648" s="57">
        <v>0</v>
      </c>
      <c r="L648" s="26">
        <f t="shared" si="26"/>
        <v>0</v>
      </c>
      <c r="M648" s="26">
        <f t="shared" si="27"/>
        <v>7200000</v>
      </c>
      <c r="N648" s="26">
        <v>0</v>
      </c>
      <c r="O648" s="9"/>
    </row>
    <row r="649" spans="2:15" s="7" customFormat="1" ht="27.75" customHeight="1" x14ac:dyDescent="0.2">
      <c r="B649" s="56" t="s">
        <v>272</v>
      </c>
      <c r="C649" s="56" t="s">
        <v>324</v>
      </c>
      <c r="D649" s="56" t="s">
        <v>37</v>
      </c>
      <c r="E649" s="56" t="s">
        <v>359</v>
      </c>
      <c r="F649" s="57">
        <v>13958700</v>
      </c>
      <c r="G649" s="57">
        <v>13900000</v>
      </c>
      <c r="H649" s="57">
        <v>11815000</v>
      </c>
      <c r="I649" s="57">
        <v>0</v>
      </c>
      <c r="J649" s="57">
        <v>0</v>
      </c>
      <c r="K649" s="57">
        <v>2085000</v>
      </c>
      <c r="L649" s="26">
        <f t="shared" si="26"/>
        <v>2085000</v>
      </c>
      <c r="M649" s="26">
        <f t="shared" si="27"/>
        <v>13900000</v>
      </c>
      <c r="N649" s="26">
        <v>58700</v>
      </c>
      <c r="O649" s="9"/>
    </row>
    <row r="650" spans="2:15" s="7" customFormat="1" ht="27.75" customHeight="1" x14ac:dyDescent="0.2">
      <c r="B650" s="56" t="s">
        <v>272</v>
      </c>
      <c r="C650" s="56" t="s">
        <v>324</v>
      </c>
      <c r="D650" s="56" t="s">
        <v>37</v>
      </c>
      <c r="E650" s="56" t="s">
        <v>1223</v>
      </c>
      <c r="F650" s="57">
        <v>17174080</v>
      </c>
      <c r="G650" s="57">
        <v>17174080</v>
      </c>
      <c r="H650" s="57">
        <v>0</v>
      </c>
      <c r="I650" s="57">
        <v>0</v>
      </c>
      <c r="J650" s="57">
        <v>0</v>
      </c>
      <c r="K650" s="57">
        <v>3048720</v>
      </c>
      <c r="L650" s="26">
        <f t="shared" si="26"/>
        <v>3048720</v>
      </c>
      <c r="M650" s="26">
        <f t="shared" si="27"/>
        <v>3048720</v>
      </c>
      <c r="N650" s="26">
        <v>0</v>
      </c>
      <c r="O650" s="9"/>
    </row>
    <row r="651" spans="2:15" s="7" customFormat="1" ht="27.75" customHeight="1" x14ac:dyDescent="0.2">
      <c r="B651" s="56" t="s">
        <v>272</v>
      </c>
      <c r="C651" s="56" t="s">
        <v>324</v>
      </c>
      <c r="D651" s="56" t="s">
        <v>37</v>
      </c>
      <c r="E651" s="56" t="s">
        <v>749</v>
      </c>
      <c r="F651" s="57">
        <v>6336155</v>
      </c>
      <c r="G651" s="57">
        <v>6336150</v>
      </c>
      <c r="H651" s="57">
        <v>4562027</v>
      </c>
      <c r="I651" s="57">
        <v>0</v>
      </c>
      <c r="J651" s="57">
        <v>0</v>
      </c>
      <c r="K651" s="57">
        <v>1140507</v>
      </c>
      <c r="L651" s="26">
        <f t="shared" si="26"/>
        <v>1140507</v>
      </c>
      <c r="M651" s="26">
        <f t="shared" si="27"/>
        <v>5702534</v>
      </c>
      <c r="N651" s="26">
        <v>5</v>
      </c>
      <c r="O651" s="9"/>
    </row>
    <row r="652" spans="2:15" s="7" customFormat="1" ht="27.75" customHeight="1" x14ac:dyDescent="0.2">
      <c r="B652" s="56" t="s">
        <v>272</v>
      </c>
      <c r="C652" s="56" t="s">
        <v>324</v>
      </c>
      <c r="D652" s="56" t="s">
        <v>37</v>
      </c>
      <c r="E652" s="56" t="s">
        <v>1224</v>
      </c>
      <c r="F652" s="57">
        <v>18994444</v>
      </c>
      <c r="G652" s="57">
        <v>18994444</v>
      </c>
      <c r="H652" s="57">
        <v>0</v>
      </c>
      <c r="I652" s="57">
        <v>0</v>
      </c>
      <c r="J652" s="57">
        <v>0</v>
      </c>
      <c r="K652" s="57">
        <v>1899622</v>
      </c>
      <c r="L652" s="26">
        <f t="shared" si="26"/>
        <v>1899622</v>
      </c>
      <c r="M652" s="26">
        <f t="shared" si="27"/>
        <v>1899622</v>
      </c>
      <c r="N652" s="26">
        <v>0</v>
      </c>
      <c r="O652" s="9"/>
    </row>
    <row r="653" spans="2:15" s="7" customFormat="1" ht="27.75" customHeight="1" x14ac:dyDescent="0.2">
      <c r="B653" s="56" t="s">
        <v>272</v>
      </c>
      <c r="C653" s="56" t="s">
        <v>324</v>
      </c>
      <c r="D653" s="56" t="s">
        <v>37</v>
      </c>
      <c r="E653" s="56" t="s">
        <v>1225</v>
      </c>
      <c r="F653" s="57">
        <v>54954900</v>
      </c>
      <c r="G653" s="57">
        <v>43963920</v>
      </c>
      <c r="H653" s="57">
        <v>0</v>
      </c>
      <c r="I653" s="57">
        <v>0</v>
      </c>
      <c r="J653" s="57">
        <v>0</v>
      </c>
      <c r="K653" s="57">
        <v>43963920</v>
      </c>
      <c r="L653" s="26">
        <f t="shared" si="26"/>
        <v>43963920</v>
      </c>
      <c r="M653" s="26">
        <f t="shared" si="27"/>
        <v>43963920</v>
      </c>
      <c r="N653" s="26">
        <v>10990980</v>
      </c>
      <c r="O653" s="9"/>
    </row>
    <row r="654" spans="2:15" s="7" customFormat="1" ht="27.75" customHeight="1" x14ac:dyDescent="0.2">
      <c r="B654" s="56" t="s">
        <v>272</v>
      </c>
      <c r="C654" s="56" t="s">
        <v>324</v>
      </c>
      <c r="D654" s="56" t="s">
        <v>21</v>
      </c>
      <c r="E654" s="56" t="s">
        <v>1226</v>
      </c>
      <c r="F654" s="57">
        <v>16600326</v>
      </c>
      <c r="G654" s="57">
        <v>14940293</v>
      </c>
      <c r="H654" s="57">
        <v>0</v>
      </c>
      <c r="I654" s="57">
        <v>0</v>
      </c>
      <c r="J654" s="57">
        <v>0</v>
      </c>
      <c r="K654" s="57">
        <v>14940293</v>
      </c>
      <c r="L654" s="26">
        <f t="shared" si="26"/>
        <v>14940293</v>
      </c>
      <c r="M654" s="26">
        <f t="shared" si="27"/>
        <v>14940293</v>
      </c>
      <c r="N654" s="26">
        <v>1660033</v>
      </c>
      <c r="O654" s="9"/>
    </row>
    <row r="655" spans="2:15" s="7" customFormat="1" ht="27.75" customHeight="1" x14ac:dyDescent="0.2">
      <c r="B655" s="56" t="s">
        <v>272</v>
      </c>
      <c r="C655" s="56" t="s">
        <v>324</v>
      </c>
      <c r="D655" s="56" t="s">
        <v>21</v>
      </c>
      <c r="E655" s="56" t="s">
        <v>325</v>
      </c>
      <c r="F655" s="57">
        <v>23591750</v>
      </c>
      <c r="G655" s="57">
        <v>23591750</v>
      </c>
      <c r="H655" s="57">
        <v>2831010</v>
      </c>
      <c r="I655" s="57">
        <v>0</v>
      </c>
      <c r="J655" s="57">
        <v>0</v>
      </c>
      <c r="K655" s="57">
        <v>0</v>
      </c>
      <c r="L655" s="26">
        <f t="shared" si="26"/>
        <v>0</v>
      </c>
      <c r="M655" s="26">
        <f t="shared" si="27"/>
        <v>2831010</v>
      </c>
      <c r="N655" s="26">
        <v>0</v>
      </c>
      <c r="O655" s="9"/>
    </row>
    <row r="656" spans="2:15" s="7" customFormat="1" ht="27.75" customHeight="1" x14ac:dyDescent="0.2">
      <c r="B656" s="56" t="s">
        <v>272</v>
      </c>
      <c r="C656" s="56" t="s">
        <v>324</v>
      </c>
      <c r="D656" s="56" t="s">
        <v>21</v>
      </c>
      <c r="E656" s="56" t="s">
        <v>1227</v>
      </c>
      <c r="F656" s="57">
        <v>233366887</v>
      </c>
      <c r="G656" s="57">
        <v>233366887</v>
      </c>
      <c r="H656" s="57">
        <v>0</v>
      </c>
      <c r="I656" s="57">
        <v>0</v>
      </c>
      <c r="J656" s="57">
        <v>0</v>
      </c>
      <c r="K656" s="57">
        <v>140000000</v>
      </c>
      <c r="L656" s="26">
        <f t="shared" si="26"/>
        <v>140000000</v>
      </c>
      <c r="M656" s="26">
        <f t="shared" si="27"/>
        <v>140000000</v>
      </c>
      <c r="N656" s="26">
        <v>20133</v>
      </c>
      <c r="O656" s="9"/>
    </row>
    <row r="657" spans="2:15" s="7" customFormat="1" ht="27.75" customHeight="1" x14ac:dyDescent="0.2">
      <c r="B657" s="56" t="s">
        <v>272</v>
      </c>
      <c r="C657" s="56" t="s">
        <v>709</v>
      </c>
      <c r="D657" s="56" t="s">
        <v>18</v>
      </c>
      <c r="E657" s="56" t="s">
        <v>687</v>
      </c>
      <c r="F657" s="57">
        <v>26400000</v>
      </c>
      <c r="G657" s="57">
        <v>25000000</v>
      </c>
      <c r="H657" s="57">
        <v>6800000</v>
      </c>
      <c r="I657" s="57">
        <v>0</v>
      </c>
      <c r="J657" s="57">
        <v>0</v>
      </c>
      <c r="K657" s="57">
        <v>3800000</v>
      </c>
      <c r="L657" s="26">
        <f t="shared" ref="L657:L720" si="28">+I657+J657+K657</f>
        <v>3800000</v>
      </c>
      <c r="M657" s="26">
        <f t="shared" si="27"/>
        <v>10600000</v>
      </c>
      <c r="N657" s="26">
        <v>1400000</v>
      </c>
      <c r="O657" s="9"/>
    </row>
    <row r="658" spans="2:15" s="7" customFormat="1" ht="27.75" customHeight="1" x14ac:dyDescent="0.2">
      <c r="B658" s="56" t="s">
        <v>272</v>
      </c>
      <c r="C658" s="56" t="s">
        <v>709</v>
      </c>
      <c r="D658" s="56" t="s">
        <v>37</v>
      </c>
      <c r="E658" s="56" t="s">
        <v>1228</v>
      </c>
      <c r="F658" s="57">
        <v>74450000</v>
      </c>
      <c r="G658" s="57">
        <v>59560000</v>
      </c>
      <c r="H658" s="57">
        <v>0</v>
      </c>
      <c r="I658" s="57">
        <v>0</v>
      </c>
      <c r="J658" s="57">
        <v>0</v>
      </c>
      <c r="K658" s="57">
        <v>59560000</v>
      </c>
      <c r="L658" s="26">
        <f t="shared" si="28"/>
        <v>59560000</v>
      </c>
      <c r="M658" s="26">
        <f t="shared" si="27"/>
        <v>59560000</v>
      </c>
      <c r="N658" s="26">
        <v>14890000</v>
      </c>
      <c r="O658" s="9"/>
    </row>
    <row r="659" spans="2:15" s="7" customFormat="1" ht="27.75" customHeight="1" x14ac:dyDescent="0.2">
      <c r="B659" s="56" t="s">
        <v>272</v>
      </c>
      <c r="C659" s="56" t="s">
        <v>709</v>
      </c>
      <c r="D659" s="56" t="s">
        <v>187</v>
      </c>
      <c r="E659" s="56" t="s">
        <v>1229</v>
      </c>
      <c r="F659" s="57">
        <v>18600000</v>
      </c>
      <c r="G659" s="57">
        <v>18600000</v>
      </c>
      <c r="H659" s="57">
        <v>0</v>
      </c>
      <c r="I659" s="57">
        <v>0</v>
      </c>
      <c r="J659" s="57">
        <v>0</v>
      </c>
      <c r="K659" s="57">
        <v>2400000</v>
      </c>
      <c r="L659" s="26">
        <f t="shared" si="28"/>
        <v>2400000</v>
      </c>
      <c r="M659" s="26">
        <f t="shared" si="27"/>
        <v>2400000</v>
      </c>
      <c r="N659" s="26">
        <v>0</v>
      </c>
      <c r="O659" s="9"/>
    </row>
    <row r="660" spans="2:15" s="7" customFormat="1" ht="27.75" customHeight="1" x14ac:dyDescent="0.2">
      <c r="B660" s="56" t="s">
        <v>272</v>
      </c>
      <c r="C660" s="56" t="s">
        <v>1230</v>
      </c>
      <c r="D660" s="56" t="s">
        <v>231</v>
      </c>
      <c r="E660" s="56" t="s">
        <v>1231</v>
      </c>
      <c r="F660" s="57">
        <v>9000000</v>
      </c>
      <c r="G660" s="57">
        <v>9000000</v>
      </c>
      <c r="H660" s="57">
        <v>0</v>
      </c>
      <c r="I660" s="57">
        <v>0</v>
      </c>
      <c r="J660" s="57">
        <v>3600000</v>
      </c>
      <c r="K660" s="57">
        <v>0</v>
      </c>
      <c r="L660" s="26">
        <f t="shared" si="28"/>
        <v>3600000</v>
      </c>
      <c r="M660" s="26">
        <f t="shared" si="27"/>
        <v>3600000</v>
      </c>
      <c r="N660" s="26">
        <v>5400000</v>
      </c>
      <c r="O660" s="9"/>
    </row>
    <row r="661" spans="2:15" s="7" customFormat="1" ht="27.75" customHeight="1" x14ac:dyDescent="0.2">
      <c r="B661" s="56" t="s">
        <v>272</v>
      </c>
      <c r="C661" s="56" t="s">
        <v>1230</v>
      </c>
      <c r="D661" s="56" t="s">
        <v>37</v>
      </c>
      <c r="E661" s="56" t="s">
        <v>1232</v>
      </c>
      <c r="F661" s="57">
        <v>53721500</v>
      </c>
      <c r="G661" s="57">
        <v>53721500</v>
      </c>
      <c r="H661" s="57">
        <v>0</v>
      </c>
      <c r="I661" s="57">
        <v>0</v>
      </c>
      <c r="J661" s="57">
        <v>0</v>
      </c>
      <c r="K661" s="57">
        <v>11386200</v>
      </c>
      <c r="L661" s="26">
        <f t="shared" si="28"/>
        <v>11386200</v>
      </c>
      <c r="M661" s="26">
        <f t="shared" si="27"/>
        <v>11386200</v>
      </c>
      <c r="N661" s="26">
        <v>0</v>
      </c>
      <c r="O661" s="9"/>
    </row>
    <row r="662" spans="2:15" s="7" customFormat="1" ht="27.75" customHeight="1" x14ac:dyDescent="0.2">
      <c r="B662" s="56" t="s">
        <v>272</v>
      </c>
      <c r="C662" s="56" t="s">
        <v>1230</v>
      </c>
      <c r="D662" s="56" t="s">
        <v>37</v>
      </c>
      <c r="E662" s="56" t="s">
        <v>1233</v>
      </c>
      <c r="F662" s="57">
        <v>52800000</v>
      </c>
      <c r="G662" s="57">
        <v>53375000</v>
      </c>
      <c r="H662" s="57">
        <v>0</v>
      </c>
      <c r="I662" s="57">
        <v>0</v>
      </c>
      <c r="J662" s="57">
        <v>0</v>
      </c>
      <c r="K662" s="57">
        <v>11091900</v>
      </c>
      <c r="L662" s="26">
        <f t="shared" si="28"/>
        <v>11091900</v>
      </c>
      <c r="M662" s="26">
        <f t="shared" si="27"/>
        <v>11091900</v>
      </c>
      <c r="N662" s="26">
        <v>0</v>
      </c>
      <c r="O662" s="9"/>
    </row>
    <row r="663" spans="2:15" s="7" customFormat="1" ht="27.75" customHeight="1" x14ac:dyDescent="0.2">
      <c r="B663" s="56" t="s">
        <v>272</v>
      </c>
      <c r="C663" s="56" t="s">
        <v>1230</v>
      </c>
      <c r="D663" s="56" t="s">
        <v>37</v>
      </c>
      <c r="E663" s="56" t="s">
        <v>1234</v>
      </c>
      <c r="F663" s="57">
        <v>49000000</v>
      </c>
      <c r="G663" s="57">
        <v>47500000</v>
      </c>
      <c r="H663" s="57">
        <v>0</v>
      </c>
      <c r="I663" s="57">
        <v>0</v>
      </c>
      <c r="J663" s="57">
        <v>19600000</v>
      </c>
      <c r="K663" s="57">
        <v>0</v>
      </c>
      <c r="L663" s="26">
        <f t="shared" si="28"/>
        <v>19600000</v>
      </c>
      <c r="M663" s="26">
        <f t="shared" si="27"/>
        <v>19600000</v>
      </c>
      <c r="N663" s="26">
        <v>29400000</v>
      </c>
      <c r="O663" s="9"/>
    </row>
    <row r="664" spans="2:15" s="7" customFormat="1" ht="27.75" customHeight="1" x14ac:dyDescent="0.2">
      <c r="B664" s="56" t="s">
        <v>272</v>
      </c>
      <c r="C664" s="56" t="s">
        <v>288</v>
      </c>
      <c r="D664" s="56" t="s">
        <v>18</v>
      </c>
      <c r="E664" s="56" t="s">
        <v>1235</v>
      </c>
      <c r="F664" s="57">
        <v>30000000</v>
      </c>
      <c r="G664" s="57">
        <v>30000000</v>
      </c>
      <c r="H664" s="57">
        <v>0</v>
      </c>
      <c r="I664" s="57">
        <v>12000000</v>
      </c>
      <c r="J664" s="57">
        <v>0</v>
      </c>
      <c r="K664" s="57">
        <v>3000000</v>
      </c>
      <c r="L664" s="26">
        <f t="shared" si="28"/>
        <v>15000000</v>
      </c>
      <c r="M664" s="26">
        <f t="shared" si="27"/>
        <v>15000000</v>
      </c>
      <c r="N664" s="26">
        <v>15000000</v>
      </c>
      <c r="O664" s="9"/>
    </row>
    <row r="665" spans="2:15" s="7" customFormat="1" ht="27.75" customHeight="1" x14ac:dyDescent="0.2">
      <c r="B665" s="56" t="s">
        <v>272</v>
      </c>
      <c r="C665" s="56" t="s">
        <v>288</v>
      </c>
      <c r="D665" s="56" t="s">
        <v>37</v>
      </c>
      <c r="E665" s="56" t="s">
        <v>289</v>
      </c>
      <c r="F665" s="57">
        <v>14500000</v>
      </c>
      <c r="G665" s="57">
        <v>14500000</v>
      </c>
      <c r="H665" s="57">
        <v>4350000</v>
      </c>
      <c r="I665" s="57">
        <v>0</v>
      </c>
      <c r="J665" s="57">
        <v>0</v>
      </c>
      <c r="K665" s="57">
        <v>0</v>
      </c>
      <c r="L665" s="26">
        <f t="shared" si="28"/>
        <v>0</v>
      </c>
      <c r="M665" s="26">
        <f t="shared" si="27"/>
        <v>4350000</v>
      </c>
      <c r="N665" s="26">
        <v>0</v>
      </c>
      <c r="O665" s="9"/>
    </row>
    <row r="666" spans="2:15" s="7" customFormat="1" ht="27.75" customHeight="1" x14ac:dyDescent="0.2">
      <c r="B666" s="56" t="s">
        <v>272</v>
      </c>
      <c r="C666" s="56" t="s">
        <v>288</v>
      </c>
      <c r="D666" s="56" t="s">
        <v>37</v>
      </c>
      <c r="E666" s="56" t="s">
        <v>1236</v>
      </c>
      <c r="F666" s="57">
        <v>15925461</v>
      </c>
      <c r="G666" s="57">
        <v>15925461</v>
      </c>
      <c r="H666" s="57">
        <v>0</v>
      </c>
      <c r="I666" s="57">
        <v>0</v>
      </c>
      <c r="J666" s="57">
        <v>0</v>
      </c>
      <c r="K666" s="57">
        <v>4777639</v>
      </c>
      <c r="L666" s="26">
        <f t="shared" si="28"/>
        <v>4777639</v>
      </c>
      <c r="M666" s="26">
        <f t="shared" si="27"/>
        <v>4777639</v>
      </c>
      <c r="N666" s="26">
        <v>0</v>
      </c>
      <c r="O666" s="9"/>
    </row>
    <row r="667" spans="2:15" s="7" customFormat="1" ht="27.75" customHeight="1" x14ac:dyDescent="0.2">
      <c r="B667" s="56" t="s">
        <v>272</v>
      </c>
      <c r="C667" s="56" t="s">
        <v>288</v>
      </c>
      <c r="D667" s="56" t="s">
        <v>37</v>
      </c>
      <c r="E667" s="56" t="s">
        <v>1237</v>
      </c>
      <c r="F667" s="57">
        <v>39143000</v>
      </c>
      <c r="G667" s="57">
        <v>39099021</v>
      </c>
      <c r="H667" s="57">
        <v>0</v>
      </c>
      <c r="I667" s="57">
        <v>0</v>
      </c>
      <c r="J667" s="57">
        <v>0</v>
      </c>
      <c r="K667" s="57">
        <v>18744661</v>
      </c>
      <c r="L667" s="26">
        <f t="shared" si="28"/>
        <v>18744661</v>
      </c>
      <c r="M667" s="26">
        <f t="shared" si="27"/>
        <v>18744661</v>
      </c>
      <c r="N667" s="26">
        <v>4741139</v>
      </c>
      <c r="O667" s="9"/>
    </row>
    <row r="668" spans="2:15" s="7" customFormat="1" ht="27.75" customHeight="1" x14ac:dyDescent="0.2">
      <c r="B668" s="56" t="s">
        <v>272</v>
      </c>
      <c r="C668" s="56" t="s">
        <v>288</v>
      </c>
      <c r="D668" s="56" t="s">
        <v>37</v>
      </c>
      <c r="E668" s="56" t="s">
        <v>1238</v>
      </c>
      <c r="F668" s="57">
        <v>18804975</v>
      </c>
      <c r="G668" s="57">
        <v>9402487</v>
      </c>
      <c r="H668" s="57">
        <v>0</v>
      </c>
      <c r="I668" s="57">
        <v>0</v>
      </c>
      <c r="J668" s="57">
        <v>9402487</v>
      </c>
      <c r="K668" s="57">
        <v>0</v>
      </c>
      <c r="L668" s="26">
        <f t="shared" si="28"/>
        <v>9402487</v>
      </c>
      <c r="M668" s="26">
        <f t="shared" si="27"/>
        <v>9402487</v>
      </c>
      <c r="N668" s="26">
        <v>9402488</v>
      </c>
      <c r="O668" s="9"/>
    </row>
    <row r="669" spans="2:15" s="7" customFormat="1" ht="27.75" customHeight="1" x14ac:dyDescent="0.2">
      <c r="B669" s="56" t="s">
        <v>272</v>
      </c>
      <c r="C669" s="56" t="s">
        <v>288</v>
      </c>
      <c r="D669" s="56" t="s">
        <v>37</v>
      </c>
      <c r="E669" s="56" t="s">
        <v>1239</v>
      </c>
      <c r="F669" s="57">
        <v>16737350</v>
      </c>
      <c r="G669" s="57">
        <v>16734637</v>
      </c>
      <c r="H669" s="57">
        <v>0</v>
      </c>
      <c r="I669" s="57">
        <v>0</v>
      </c>
      <c r="J669" s="57">
        <v>0</v>
      </c>
      <c r="K669" s="57">
        <v>11713432</v>
      </c>
      <c r="L669" s="26">
        <f t="shared" si="28"/>
        <v>11713432</v>
      </c>
      <c r="M669" s="26">
        <f t="shared" si="27"/>
        <v>11713432</v>
      </c>
      <c r="N669" s="26">
        <v>2713</v>
      </c>
      <c r="O669" s="9"/>
    </row>
    <row r="670" spans="2:15" s="7" customFormat="1" ht="27.75" customHeight="1" x14ac:dyDescent="0.2">
      <c r="B670" s="56" t="s">
        <v>272</v>
      </c>
      <c r="C670" s="56" t="s">
        <v>288</v>
      </c>
      <c r="D670" s="56" t="s">
        <v>37</v>
      </c>
      <c r="E670" s="56" t="s">
        <v>1240</v>
      </c>
      <c r="F670" s="57">
        <v>50000000</v>
      </c>
      <c r="G670" s="57">
        <v>50000000</v>
      </c>
      <c r="H670" s="57">
        <v>0</v>
      </c>
      <c r="I670" s="57">
        <v>0</v>
      </c>
      <c r="J670" s="57">
        <v>0</v>
      </c>
      <c r="K670" s="57">
        <v>10000000</v>
      </c>
      <c r="L670" s="26">
        <f t="shared" si="28"/>
        <v>10000000</v>
      </c>
      <c r="M670" s="26">
        <f t="shared" si="27"/>
        <v>10000000</v>
      </c>
      <c r="N670" s="26">
        <v>0</v>
      </c>
      <c r="O670" s="9"/>
    </row>
    <row r="671" spans="2:15" s="7" customFormat="1" ht="27.75" customHeight="1" x14ac:dyDescent="0.2">
      <c r="B671" s="56" t="s">
        <v>272</v>
      </c>
      <c r="C671" s="56" t="s">
        <v>288</v>
      </c>
      <c r="D671" s="56" t="s">
        <v>21</v>
      </c>
      <c r="E671" s="56" t="s">
        <v>752</v>
      </c>
      <c r="F671" s="57">
        <v>70604913</v>
      </c>
      <c r="G671" s="57">
        <v>70603906</v>
      </c>
      <c r="H671" s="57">
        <v>16250075</v>
      </c>
      <c r="I671" s="57">
        <v>0</v>
      </c>
      <c r="J671" s="57">
        <v>0</v>
      </c>
      <c r="K671" s="57">
        <v>54000000</v>
      </c>
      <c r="L671" s="26">
        <f t="shared" si="28"/>
        <v>54000000</v>
      </c>
      <c r="M671" s="26">
        <f t="shared" si="27"/>
        <v>70250075</v>
      </c>
      <c r="N671" s="26">
        <v>354838</v>
      </c>
      <c r="O671" s="9"/>
    </row>
    <row r="672" spans="2:15" s="7" customFormat="1" ht="27.75" customHeight="1" x14ac:dyDescent="0.2">
      <c r="B672" s="56" t="s">
        <v>272</v>
      </c>
      <c r="C672" s="56" t="s">
        <v>288</v>
      </c>
      <c r="D672" s="56" t="s">
        <v>21</v>
      </c>
      <c r="E672" s="56" t="s">
        <v>294</v>
      </c>
      <c r="F672" s="57">
        <v>195445011</v>
      </c>
      <c r="G672" s="57">
        <v>195445011</v>
      </c>
      <c r="H672" s="57">
        <v>2243658</v>
      </c>
      <c r="I672" s="57">
        <v>0</v>
      </c>
      <c r="J672" s="57">
        <v>0</v>
      </c>
      <c r="K672" s="57">
        <v>0</v>
      </c>
      <c r="L672" s="26">
        <f t="shared" si="28"/>
        <v>0</v>
      </c>
      <c r="M672" s="26">
        <f t="shared" si="27"/>
        <v>2243658</v>
      </c>
      <c r="N672" s="26">
        <v>0</v>
      </c>
      <c r="O672" s="9"/>
    </row>
    <row r="673" spans="2:15" s="7" customFormat="1" ht="27.75" customHeight="1" x14ac:dyDescent="0.2">
      <c r="B673" s="56" t="s">
        <v>272</v>
      </c>
      <c r="C673" s="56" t="s">
        <v>288</v>
      </c>
      <c r="D673" s="56" t="s">
        <v>21</v>
      </c>
      <c r="E673" s="56" t="s">
        <v>1241</v>
      </c>
      <c r="F673" s="57">
        <v>198225480</v>
      </c>
      <c r="G673" s="57">
        <v>79290192</v>
      </c>
      <c r="H673" s="57">
        <v>0</v>
      </c>
      <c r="I673" s="57">
        <v>0</v>
      </c>
      <c r="J673" s="57">
        <v>79290192</v>
      </c>
      <c r="K673" s="57">
        <v>0</v>
      </c>
      <c r="L673" s="26">
        <f t="shared" si="28"/>
        <v>79290192</v>
      </c>
      <c r="M673" s="26">
        <f t="shared" si="27"/>
        <v>79290192</v>
      </c>
      <c r="N673" s="26">
        <v>118935288</v>
      </c>
      <c r="O673" s="9"/>
    </row>
    <row r="674" spans="2:15" s="7" customFormat="1" ht="27.75" customHeight="1" x14ac:dyDescent="0.2">
      <c r="B674" s="56" t="s">
        <v>272</v>
      </c>
      <c r="C674" s="56" t="s">
        <v>311</v>
      </c>
      <c r="D674" s="56" t="s">
        <v>18</v>
      </c>
      <c r="E674" s="56" t="s">
        <v>1242</v>
      </c>
      <c r="F674" s="57">
        <v>37800000</v>
      </c>
      <c r="G674" s="57">
        <v>37800000</v>
      </c>
      <c r="H674" s="57">
        <v>0</v>
      </c>
      <c r="I674" s="57">
        <v>0</v>
      </c>
      <c r="J674" s="57">
        <v>37800000</v>
      </c>
      <c r="K674" s="57">
        <v>0</v>
      </c>
      <c r="L674" s="26">
        <f t="shared" si="28"/>
        <v>37800000</v>
      </c>
      <c r="M674" s="26">
        <f t="shared" si="27"/>
        <v>37800000</v>
      </c>
      <c r="N674" s="26">
        <v>0</v>
      </c>
      <c r="O674" s="9"/>
    </row>
    <row r="675" spans="2:15" s="7" customFormat="1" ht="27.75" customHeight="1" x14ac:dyDescent="0.2">
      <c r="B675" s="56" t="s">
        <v>272</v>
      </c>
      <c r="C675" s="56" t="s">
        <v>311</v>
      </c>
      <c r="D675" s="56" t="s">
        <v>18</v>
      </c>
      <c r="E675" s="56" t="s">
        <v>312</v>
      </c>
      <c r="F675" s="57">
        <v>50400000</v>
      </c>
      <c r="G675" s="57">
        <v>50400000</v>
      </c>
      <c r="H675" s="57">
        <v>29400000</v>
      </c>
      <c r="I675" s="57">
        <v>0</v>
      </c>
      <c r="J675" s="57">
        <v>0</v>
      </c>
      <c r="K675" s="57">
        <v>0</v>
      </c>
      <c r="L675" s="26">
        <f t="shared" si="28"/>
        <v>0</v>
      </c>
      <c r="M675" s="26">
        <f t="shared" si="27"/>
        <v>29400000</v>
      </c>
      <c r="N675" s="26">
        <v>0</v>
      </c>
      <c r="O675" s="9"/>
    </row>
    <row r="676" spans="2:15" s="7" customFormat="1" ht="27.75" customHeight="1" x14ac:dyDescent="0.2">
      <c r="B676" s="56" t="s">
        <v>272</v>
      </c>
      <c r="C676" s="56" t="s">
        <v>707</v>
      </c>
      <c r="D676" s="56" t="s">
        <v>37</v>
      </c>
      <c r="E676" s="56" t="s">
        <v>1243</v>
      </c>
      <c r="F676" s="57">
        <v>44000000</v>
      </c>
      <c r="G676" s="57">
        <v>44000000</v>
      </c>
      <c r="H676" s="57">
        <v>0</v>
      </c>
      <c r="I676" s="57">
        <v>0</v>
      </c>
      <c r="J676" s="57">
        <v>0</v>
      </c>
      <c r="K676" s="57">
        <v>26400000</v>
      </c>
      <c r="L676" s="26">
        <f t="shared" si="28"/>
        <v>26400000</v>
      </c>
      <c r="M676" s="26">
        <f t="shared" si="27"/>
        <v>26400000</v>
      </c>
      <c r="N676" s="26">
        <v>0</v>
      </c>
      <c r="O676" s="9"/>
    </row>
    <row r="677" spans="2:15" s="7" customFormat="1" ht="27.75" customHeight="1" x14ac:dyDescent="0.2">
      <c r="B677" s="56" t="s">
        <v>272</v>
      </c>
      <c r="C677" s="56" t="s">
        <v>707</v>
      </c>
      <c r="D677" s="56" t="s">
        <v>37</v>
      </c>
      <c r="E677" s="56" t="s">
        <v>1244</v>
      </c>
      <c r="F677" s="57">
        <v>51500000</v>
      </c>
      <c r="G677" s="57">
        <v>51500000</v>
      </c>
      <c r="H677" s="57">
        <v>0</v>
      </c>
      <c r="I677" s="57">
        <v>0</v>
      </c>
      <c r="J677" s="57">
        <v>0</v>
      </c>
      <c r="K677" s="57">
        <v>10300000</v>
      </c>
      <c r="L677" s="26">
        <f t="shared" si="28"/>
        <v>10300000</v>
      </c>
      <c r="M677" s="26">
        <f t="shared" si="27"/>
        <v>10300000</v>
      </c>
      <c r="N677" s="26">
        <v>0</v>
      </c>
      <c r="O677" s="9"/>
    </row>
    <row r="678" spans="2:15" s="7" customFormat="1" ht="27.75" customHeight="1" x14ac:dyDescent="0.2">
      <c r="B678" s="56" t="s">
        <v>272</v>
      </c>
      <c r="C678" s="56" t="s">
        <v>707</v>
      </c>
      <c r="D678" s="56" t="s">
        <v>37</v>
      </c>
      <c r="E678" s="56" t="s">
        <v>744</v>
      </c>
      <c r="F678" s="57">
        <v>52000000</v>
      </c>
      <c r="G678" s="57">
        <v>52000000</v>
      </c>
      <c r="H678" s="57">
        <v>10400000</v>
      </c>
      <c r="I678" s="57">
        <v>0</v>
      </c>
      <c r="J678" s="57">
        <v>0</v>
      </c>
      <c r="K678" s="57">
        <v>0</v>
      </c>
      <c r="L678" s="26">
        <f t="shared" si="28"/>
        <v>0</v>
      </c>
      <c r="M678" s="26">
        <f t="shared" si="27"/>
        <v>10400000</v>
      </c>
      <c r="N678" s="26">
        <v>0</v>
      </c>
      <c r="O678" s="9"/>
    </row>
    <row r="679" spans="2:15" s="7" customFormat="1" ht="27.75" customHeight="1" x14ac:dyDescent="0.2">
      <c r="B679" s="56" t="s">
        <v>272</v>
      </c>
      <c r="C679" s="56" t="s">
        <v>707</v>
      </c>
      <c r="D679" s="56" t="s">
        <v>37</v>
      </c>
      <c r="E679" s="56" t="s">
        <v>745</v>
      </c>
      <c r="F679" s="57">
        <v>51000000</v>
      </c>
      <c r="G679" s="57">
        <v>51000000</v>
      </c>
      <c r="H679" s="57">
        <v>10200000</v>
      </c>
      <c r="I679" s="57">
        <v>0</v>
      </c>
      <c r="J679" s="57">
        <v>0</v>
      </c>
      <c r="K679" s="57">
        <v>0</v>
      </c>
      <c r="L679" s="26">
        <f t="shared" si="28"/>
        <v>0</v>
      </c>
      <c r="M679" s="26">
        <f t="shared" si="27"/>
        <v>10200000</v>
      </c>
      <c r="N679" s="26">
        <v>0</v>
      </c>
      <c r="O679" s="9"/>
    </row>
    <row r="680" spans="2:15" s="7" customFormat="1" ht="27.75" customHeight="1" x14ac:dyDescent="0.2">
      <c r="B680" s="56" t="s">
        <v>272</v>
      </c>
      <c r="C680" s="56" t="s">
        <v>279</v>
      </c>
      <c r="D680" s="56" t="s">
        <v>18</v>
      </c>
      <c r="E680" s="56" t="s">
        <v>1245</v>
      </c>
      <c r="F680" s="57">
        <v>23400000</v>
      </c>
      <c r="G680" s="57">
        <v>14400000</v>
      </c>
      <c r="H680" s="57">
        <v>0</v>
      </c>
      <c r="I680" s="57">
        <v>0</v>
      </c>
      <c r="J680" s="57">
        <v>11700000</v>
      </c>
      <c r="K680" s="57">
        <v>0</v>
      </c>
      <c r="L680" s="26">
        <f t="shared" si="28"/>
        <v>11700000</v>
      </c>
      <c r="M680" s="26">
        <f t="shared" si="27"/>
        <v>11700000</v>
      </c>
      <c r="N680" s="26">
        <v>11700000</v>
      </c>
      <c r="O680" s="9"/>
    </row>
    <row r="681" spans="2:15" s="7" customFormat="1" ht="27.75" customHeight="1" x14ac:dyDescent="0.2">
      <c r="B681" s="56" t="s">
        <v>272</v>
      </c>
      <c r="C681" s="56" t="s">
        <v>279</v>
      </c>
      <c r="D681" s="56" t="s">
        <v>21</v>
      </c>
      <c r="E681" s="56" t="s">
        <v>280</v>
      </c>
      <c r="F681" s="57">
        <v>25617000</v>
      </c>
      <c r="G681" s="57">
        <v>25617000</v>
      </c>
      <c r="H681" s="57">
        <v>1240186</v>
      </c>
      <c r="I681" s="57">
        <v>0</v>
      </c>
      <c r="J681" s="57">
        <v>0</v>
      </c>
      <c r="K681" s="57">
        <v>0</v>
      </c>
      <c r="L681" s="26">
        <f t="shared" si="28"/>
        <v>0</v>
      </c>
      <c r="M681" s="26">
        <f t="shared" si="27"/>
        <v>1240186</v>
      </c>
      <c r="N681" s="26">
        <v>813283</v>
      </c>
      <c r="O681" s="9"/>
    </row>
    <row r="682" spans="2:15" s="7" customFormat="1" ht="27.75" customHeight="1" x14ac:dyDescent="0.2">
      <c r="B682" s="56" t="s">
        <v>272</v>
      </c>
      <c r="C682" s="56" t="s">
        <v>343</v>
      </c>
      <c r="D682" s="56" t="s">
        <v>18</v>
      </c>
      <c r="E682" s="56" t="s">
        <v>344</v>
      </c>
      <c r="F682" s="57">
        <v>38400000</v>
      </c>
      <c r="G682" s="57">
        <v>38320000</v>
      </c>
      <c r="H682" s="57">
        <v>27720000</v>
      </c>
      <c r="I682" s="57">
        <v>0</v>
      </c>
      <c r="J682" s="57">
        <v>0</v>
      </c>
      <c r="K682" s="57">
        <v>0</v>
      </c>
      <c r="L682" s="26">
        <f t="shared" si="28"/>
        <v>0</v>
      </c>
      <c r="M682" s="26">
        <f t="shared" si="27"/>
        <v>27720000</v>
      </c>
      <c r="N682" s="26">
        <v>80000</v>
      </c>
      <c r="O682" s="9"/>
    </row>
    <row r="683" spans="2:15" s="7" customFormat="1" ht="27.75" customHeight="1" x14ac:dyDescent="0.2">
      <c r="B683" s="56" t="s">
        <v>272</v>
      </c>
      <c r="C683" s="56" t="s">
        <v>343</v>
      </c>
      <c r="D683" s="56" t="s">
        <v>18</v>
      </c>
      <c r="E683" s="56" t="s">
        <v>1246</v>
      </c>
      <c r="F683" s="57">
        <v>38400000</v>
      </c>
      <c r="G683" s="57">
        <v>18728000</v>
      </c>
      <c r="H683" s="57">
        <v>0</v>
      </c>
      <c r="I683" s="57">
        <v>0</v>
      </c>
      <c r="J683" s="57">
        <v>4850000</v>
      </c>
      <c r="K683" s="57">
        <v>13877000</v>
      </c>
      <c r="L683" s="26">
        <f t="shared" si="28"/>
        <v>18727000</v>
      </c>
      <c r="M683" s="26">
        <f t="shared" si="27"/>
        <v>18727000</v>
      </c>
      <c r="N683" s="26">
        <v>19673000</v>
      </c>
      <c r="O683" s="9"/>
    </row>
    <row r="684" spans="2:15" s="7" customFormat="1" ht="27.75" customHeight="1" x14ac:dyDescent="0.2">
      <c r="B684" s="56" t="s">
        <v>272</v>
      </c>
      <c r="C684" s="56" t="s">
        <v>343</v>
      </c>
      <c r="D684" s="56" t="s">
        <v>37</v>
      </c>
      <c r="E684" s="56" t="s">
        <v>1247</v>
      </c>
      <c r="F684" s="57">
        <v>35000000</v>
      </c>
      <c r="G684" s="57">
        <v>35000000</v>
      </c>
      <c r="H684" s="57">
        <v>0</v>
      </c>
      <c r="I684" s="57">
        <v>0</v>
      </c>
      <c r="J684" s="57">
        <v>0</v>
      </c>
      <c r="K684" s="57">
        <v>7800000</v>
      </c>
      <c r="L684" s="26">
        <f t="shared" si="28"/>
        <v>7800000</v>
      </c>
      <c r="M684" s="26">
        <f t="shared" ref="M684:M710" si="29">+H684+L684</f>
        <v>7800000</v>
      </c>
      <c r="N684" s="26">
        <v>0</v>
      </c>
      <c r="O684" s="9"/>
    </row>
    <row r="685" spans="2:15" s="7" customFormat="1" ht="27.75" customHeight="1" x14ac:dyDescent="0.2">
      <c r="B685" s="56" t="s">
        <v>272</v>
      </c>
      <c r="C685" s="56" t="s">
        <v>343</v>
      </c>
      <c r="D685" s="56" t="s">
        <v>37</v>
      </c>
      <c r="E685" s="56" t="s">
        <v>1248</v>
      </c>
      <c r="F685" s="57">
        <v>50000000</v>
      </c>
      <c r="G685" s="57">
        <v>50000000</v>
      </c>
      <c r="H685" s="57">
        <v>0</v>
      </c>
      <c r="I685" s="57">
        <v>0</v>
      </c>
      <c r="J685" s="57">
        <v>0</v>
      </c>
      <c r="K685" s="57">
        <v>10000000</v>
      </c>
      <c r="L685" s="26">
        <f t="shared" si="28"/>
        <v>10000000</v>
      </c>
      <c r="M685" s="26">
        <f t="shared" si="29"/>
        <v>10000000</v>
      </c>
      <c r="N685" s="26">
        <v>0</v>
      </c>
      <c r="O685" s="9"/>
    </row>
    <row r="686" spans="2:15" s="7" customFormat="1" ht="27.75" customHeight="1" x14ac:dyDescent="0.2">
      <c r="B686" s="56" t="s">
        <v>272</v>
      </c>
      <c r="C686" s="56" t="s">
        <v>286</v>
      </c>
      <c r="D686" s="56" t="s">
        <v>37</v>
      </c>
      <c r="E686" s="56" t="s">
        <v>1249</v>
      </c>
      <c r="F686" s="57">
        <v>47600000</v>
      </c>
      <c r="G686" s="57">
        <v>41848500</v>
      </c>
      <c r="H686" s="57">
        <v>0</v>
      </c>
      <c r="I686" s="57">
        <v>0</v>
      </c>
      <c r="J686" s="57">
        <v>0</v>
      </c>
      <c r="K686" s="57">
        <v>13288500</v>
      </c>
      <c r="L686" s="26">
        <f t="shared" si="28"/>
        <v>13288500</v>
      </c>
      <c r="M686" s="26">
        <f t="shared" si="29"/>
        <v>13288500</v>
      </c>
      <c r="N686" s="26">
        <v>5751500</v>
      </c>
      <c r="O686" s="9"/>
    </row>
    <row r="687" spans="2:15" s="7" customFormat="1" ht="27.75" customHeight="1" x14ac:dyDescent="0.2">
      <c r="B687" s="56" t="s">
        <v>272</v>
      </c>
      <c r="C687" s="56" t="s">
        <v>286</v>
      </c>
      <c r="D687" s="56" t="s">
        <v>37</v>
      </c>
      <c r="E687" s="56" t="s">
        <v>1250</v>
      </c>
      <c r="F687" s="57">
        <v>35800000</v>
      </c>
      <c r="G687" s="57">
        <v>37900000</v>
      </c>
      <c r="H687" s="57">
        <v>0</v>
      </c>
      <c r="I687" s="57">
        <v>0</v>
      </c>
      <c r="J687" s="57">
        <v>0</v>
      </c>
      <c r="K687" s="57">
        <v>3800000</v>
      </c>
      <c r="L687" s="26">
        <f t="shared" si="28"/>
        <v>3800000</v>
      </c>
      <c r="M687" s="26">
        <f t="shared" si="29"/>
        <v>3800000</v>
      </c>
      <c r="N687" s="26">
        <v>0</v>
      </c>
      <c r="O687" s="9"/>
    </row>
    <row r="688" spans="2:15" s="7" customFormat="1" ht="27.75" customHeight="1" x14ac:dyDescent="0.2">
      <c r="B688" s="56" t="s">
        <v>272</v>
      </c>
      <c r="C688" s="56" t="s">
        <v>286</v>
      </c>
      <c r="D688" s="56" t="s">
        <v>21</v>
      </c>
      <c r="E688" s="56" t="s">
        <v>1251</v>
      </c>
      <c r="F688" s="57">
        <v>179096170</v>
      </c>
      <c r="G688" s="57">
        <v>179096170</v>
      </c>
      <c r="H688" s="57">
        <v>0</v>
      </c>
      <c r="I688" s="57">
        <v>0</v>
      </c>
      <c r="J688" s="57">
        <v>0</v>
      </c>
      <c r="K688" s="57">
        <v>179096170</v>
      </c>
      <c r="L688" s="26">
        <f t="shared" si="28"/>
        <v>179096170</v>
      </c>
      <c r="M688" s="26">
        <f t="shared" si="29"/>
        <v>179096170</v>
      </c>
      <c r="N688" s="26">
        <v>0</v>
      </c>
      <c r="O688" s="9"/>
    </row>
    <row r="689" spans="2:15" s="7" customFormat="1" ht="27.75" customHeight="1" x14ac:dyDescent="0.2">
      <c r="B689" s="56" t="s">
        <v>272</v>
      </c>
      <c r="C689" s="56" t="s">
        <v>286</v>
      </c>
      <c r="D689" s="56" t="s">
        <v>21</v>
      </c>
      <c r="E689" s="56" t="s">
        <v>287</v>
      </c>
      <c r="F689" s="57">
        <v>186639864</v>
      </c>
      <c r="G689" s="57">
        <v>215842644</v>
      </c>
      <c r="H689" s="57">
        <v>90767517</v>
      </c>
      <c r="I689" s="57">
        <v>0</v>
      </c>
      <c r="J689" s="57">
        <v>22690000</v>
      </c>
      <c r="K689" s="57">
        <v>0</v>
      </c>
      <c r="L689" s="26">
        <f t="shared" si="28"/>
        <v>22690000</v>
      </c>
      <c r="M689" s="26">
        <f t="shared" si="29"/>
        <v>113457517</v>
      </c>
      <c r="N689" s="26">
        <v>1880</v>
      </c>
      <c r="O689" s="9"/>
    </row>
    <row r="690" spans="2:15" s="7" customFormat="1" ht="27.75" customHeight="1" x14ac:dyDescent="0.2">
      <c r="B690" s="56" t="s">
        <v>272</v>
      </c>
      <c r="C690" s="56" t="s">
        <v>286</v>
      </c>
      <c r="D690" s="56" t="s">
        <v>21</v>
      </c>
      <c r="E690" s="56" t="s">
        <v>1252</v>
      </c>
      <c r="F690" s="57">
        <v>507847689</v>
      </c>
      <c r="G690" s="57">
        <v>507847689</v>
      </c>
      <c r="H690" s="57">
        <v>0</v>
      </c>
      <c r="I690" s="57">
        <v>0</v>
      </c>
      <c r="J690" s="57">
        <v>0</v>
      </c>
      <c r="K690" s="57">
        <v>2500000</v>
      </c>
      <c r="L690" s="26">
        <f t="shared" si="28"/>
        <v>2500000</v>
      </c>
      <c r="M690" s="26">
        <f t="shared" si="29"/>
        <v>2500000</v>
      </c>
      <c r="N690" s="26">
        <v>23811</v>
      </c>
      <c r="O690" s="9"/>
    </row>
    <row r="691" spans="2:15" s="7" customFormat="1" ht="27.75" customHeight="1" x14ac:dyDescent="0.2">
      <c r="B691" s="56" t="s">
        <v>272</v>
      </c>
      <c r="C691" s="56" t="s">
        <v>286</v>
      </c>
      <c r="D691" s="56" t="s">
        <v>21</v>
      </c>
      <c r="E691" s="56" t="s">
        <v>1253</v>
      </c>
      <c r="F691" s="57">
        <v>121060311</v>
      </c>
      <c r="G691" s="57">
        <v>121060311</v>
      </c>
      <c r="H691" s="57">
        <v>0</v>
      </c>
      <c r="I691" s="57">
        <v>0</v>
      </c>
      <c r="J691" s="57">
        <v>0</v>
      </c>
      <c r="K691" s="57">
        <v>121060311</v>
      </c>
      <c r="L691" s="26">
        <f t="shared" si="28"/>
        <v>121060311</v>
      </c>
      <c r="M691" s="26">
        <f t="shared" si="29"/>
        <v>121060311</v>
      </c>
      <c r="N691" s="26">
        <v>0</v>
      </c>
      <c r="O691" s="9"/>
    </row>
    <row r="692" spans="2:15" s="7" customFormat="1" ht="27.75" customHeight="1" x14ac:dyDescent="0.2">
      <c r="B692" s="56" t="s">
        <v>272</v>
      </c>
      <c r="C692" s="56" t="s">
        <v>286</v>
      </c>
      <c r="D692" s="56" t="s">
        <v>21</v>
      </c>
      <c r="E692" s="56" t="s">
        <v>1254</v>
      </c>
      <c r="F692" s="57">
        <v>173500112</v>
      </c>
      <c r="G692" s="57">
        <v>173500112</v>
      </c>
      <c r="H692" s="57">
        <v>0</v>
      </c>
      <c r="I692" s="57">
        <v>0</v>
      </c>
      <c r="J692" s="57">
        <v>0</v>
      </c>
      <c r="K692" s="57">
        <v>5459181</v>
      </c>
      <c r="L692" s="26">
        <f t="shared" si="28"/>
        <v>5459181</v>
      </c>
      <c r="M692" s="26">
        <f t="shared" si="29"/>
        <v>5459181</v>
      </c>
      <c r="N692" s="26">
        <v>168841</v>
      </c>
      <c r="O692" s="9"/>
    </row>
    <row r="693" spans="2:15" s="7" customFormat="1" ht="27.75" customHeight="1" x14ac:dyDescent="0.2">
      <c r="B693" s="56" t="s">
        <v>272</v>
      </c>
      <c r="C693" s="56" t="s">
        <v>286</v>
      </c>
      <c r="D693" s="56" t="s">
        <v>21</v>
      </c>
      <c r="E693" s="56" t="s">
        <v>360</v>
      </c>
      <c r="F693" s="57">
        <v>27715852</v>
      </c>
      <c r="G693" s="57">
        <v>27152000</v>
      </c>
      <c r="H693" s="57">
        <v>23938868</v>
      </c>
      <c r="I693" s="57">
        <v>0</v>
      </c>
      <c r="J693" s="57">
        <v>0</v>
      </c>
      <c r="K693" s="57">
        <v>3116738</v>
      </c>
      <c r="L693" s="26">
        <f t="shared" si="28"/>
        <v>3116738</v>
      </c>
      <c r="M693" s="26">
        <f t="shared" si="29"/>
        <v>27055606</v>
      </c>
      <c r="N693" s="26">
        <v>660246</v>
      </c>
      <c r="O693" s="9"/>
    </row>
    <row r="694" spans="2:15" s="7" customFormat="1" ht="27.75" customHeight="1" x14ac:dyDescent="0.2">
      <c r="B694" s="56" t="s">
        <v>272</v>
      </c>
      <c r="C694" s="56" t="s">
        <v>286</v>
      </c>
      <c r="D694" s="56" t="s">
        <v>21</v>
      </c>
      <c r="E694" s="56" t="s">
        <v>295</v>
      </c>
      <c r="F694" s="57">
        <v>186786765</v>
      </c>
      <c r="G694" s="57">
        <v>186786765</v>
      </c>
      <c r="H694" s="57">
        <v>112072059</v>
      </c>
      <c r="I694" s="57">
        <v>0</v>
      </c>
      <c r="J694" s="57">
        <v>0</v>
      </c>
      <c r="K694" s="57">
        <v>0</v>
      </c>
      <c r="L694" s="26">
        <f t="shared" si="28"/>
        <v>0</v>
      </c>
      <c r="M694" s="26">
        <f t="shared" si="29"/>
        <v>112072059</v>
      </c>
      <c r="N694" s="26">
        <v>0</v>
      </c>
      <c r="O694" s="9"/>
    </row>
    <row r="695" spans="2:15" s="7" customFormat="1" ht="27.75" customHeight="1" x14ac:dyDescent="0.2">
      <c r="B695" s="56" t="s">
        <v>272</v>
      </c>
      <c r="C695" s="56" t="s">
        <v>286</v>
      </c>
      <c r="D695" s="56" t="s">
        <v>21</v>
      </c>
      <c r="E695" s="56" t="s">
        <v>1255</v>
      </c>
      <c r="F695" s="57">
        <v>160206650</v>
      </c>
      <c r="G695" s="57">
        <v>160206650</v>
      </c>
      <c r="H695" s="57">
        <v>0</v>
      </c>
      <c r="I695" s="57">
        <v>0</v>
      </c>
      <c r="J695" s="57">
        <v>0</v>
      </c>
      <c r="K695" s="57">
        <v>160206650</v>
      </c>
      <c r="L695" s="26">
        <f t="shared" si="28"/>
        <v>160206650</v>
      </c>
      <c r="M695" s="26">
        <f t="shared" si="29"/>
        <v>160206650</v>
      </c>
      <c r="N695" s="26">
        <v>0</v>
      </c>
      <c r="O695" s="9"/>
    </row>
    <row r="696" spans="2:15" s="7" customFormat="1" ht="27.75" customHeight="1" x14ac:dyDescent="0.2">
      <c r="B696" s="56" t="s">
        <v>272</v>
      </c>
      <c r="C696" s="56" t="s">
        <v>329</v>
      </c>
      <c r="D696" s="56" t="s">
        <v>18</v>
      </c>
      <c r="E696" s="56" t="s">
        <v>1256</v>
      </c>
      <c r="F696" s="57">
        <v>38400000</v>
      </c>
      <c r="G696" s="57">
        <v>38400000</v>
      </c>
      <c r="H696" s="57">
        <v>0</v>
      </c>
      <c r="I696" s="57">
        <v>0</v>
      </c>
      <c r="J696" s="57">
        <v>0</v>
      </c>
      <c r="K696" s="57">
        <v>38400000</v>
      </c>
      <c r="L696" s="26">
        <f t="shared" si="28"/>
        <v>38400000</v>
      </c>
      <c r="M696" s="26">
        <f t="shared" si="29"/>
        <v>38400000</v>
      </c>
      <c r="N696" s="26">
        <v>0</v>
      </c>
      <c r="O696" s="9"/>
    </row>
    <row r="697" spans="2:15" s="7" customFormat="1" ht="27.75" customHeight="1" x14ac:dyDescent="0.2">
      <c r="B697" s="56" t="s">
        <v>272</v>
      </c>
      <c r="C697" s="56" t="s">
        <v>329</v>
      </c>
      <c r="D697" s="56" t="s">
        <v>18</v>
      </c>
      <c r="E697" s="56" t="s">
        <v>330</v>
      </c>
      <c r="F697" s="57">
        <v>38400000</v>
      </c>
      <c r="G697" s="57">
        <v>38399998</v>
      </c>
      <c r="H697" s="57">
        <v>16541538</v>
      </c>
      <c r="I697" s="57">
        <v>0</v>
      </c>
      <c r="J697" s="57">
        <v>0</v>
      </c>
      <c r="K697" s="57">
        <v>4135386</v>
      </c>
      <c r="L697" s="26">
        <f t="shared" si="28"/>
        <v>4135386</v>
      </c>
      <c r="M697" s="26">
        <f t="shared" si="29"/>
        <v>20676924</v>
      </c>
      <c r="N697" s="26">
        <v>0</v>
      </c>
      <c r="O697" s="9"/>
    </row>
    <row r="698" spans="2:15" s="7" customFormat="1" ht="27.75" customHeight="1" x14ac:dyDescent="0.2">
      <c r="B698" s="56" t="s">
        <v>272</v>
      </c>
      <c r="C698" s="56" t="s">
        <v>329</v>
      </c>
      <c r="D698" s="56" t="s">
        <v>37</v>
      </c>
      <c r="E698" s="56" t="s">
        <v>1257</v>
      </c>
      <c r="F698" s="57">
        <v>26450000</v>
      </c>
      <c r="G698" s="57">
        <v>26450000</v>
      </c>
      <c r="H698" s="57">
        <v>0</v>
      </c>
      <c r="I698" s="57">
        <v>3174000</v>
      </c>
      <c r="J698" s="57">
        <v>0</v>
      </c>
      <c r="K698" s="57">
        <v>0</v>
      </c>
      <c r="L698" s="26">
        <f t="shared" si="28"/>
        <v>3174000</v>
      </c>
      <c r="M698" s="26">
        <f t="shared" si="29"/>
        <v>3174000</v>
      </c>
      <c r="N698" s="26">
        <v>0</v>
      </c>
      <c r="O698" s="9"/>
    </row>
    <row r="699" spans="2:15" s="7" customFormat="1" ht="27.75" customHeight="1" x14ac:dyDescent="0.2">
      <c r="B699" s="56" t="s">
        <v>272</v>
      </c>
      <c r="C699" s="56" t="s">
        <v>1258</v>
      </c>
      <c r="D699" s="56" t="s">
        <v>18</v>
      </c>
      <c r="E699" s="56" t="s">
        <v>1259</v>
      </c>
      <c r="F699" s="57">
        <v>16800000</v>
      </c>
      <c r="G699" s="57">
        <v>16800000</v>
      </c>
      <c r="H699" s="57">
        <v>0</v>
      </c>
      <c r="I699" s="57">
        <v>0</v>
      </c>
      <c r="J699" s="57">
        <v>0</v>
      </c>
      <c r="K699" s="57">
        <v>2016000</v>
      </c>
      <c r="L699" s="26">
        <f t="shared" si="28"/>
        <v>2016000</v>
      </c>
      <c r="M699" s="26">
        <f t="shared" si="29"/>
        <v>2016000</v>
      </c>
      <c r="N699" s="26">
        <v>0</v>
      </c>
      <c r="O699" s="9"/>
    </row>
    <row r="700" spans="2:15" s="7" customFormat="1" ht="27.75" customHeight="1" x14ac:dyDescent="0.2">
      <c r="B700" s="56" t="s">
        <v>272</v>
      </c>
      <c r="C700" s="56" t="s">
        <v>1258</v>
      </c>
      <c r="D700" s="56" t="s">
        <v>18</v>
      </c>
      <c r="E700" s="56" t="s">
        <v>1260</v>
      </c>
      <c r="F700" s="57">
        <v>33600000</v>
      </c>
      <c r="G700" s="57">
        <v>26880000</v>
      </c>
      <c r="H700" s="57">
        <v>0</v>
      </c>
      <c r="I700" s="57">
        <v>0</v>
      </c>
      <c r="J700" s="57">
        <v>0</v>
      </c>
      <c r="K700" s="57">
        <v>26880000</v>
      </c>
      <c r="L700" s="26">
        <f t="shared" si="28"/>
        <v>26880000</v>
      </c>
      <c r="M700" s="26">
        <f t="shared" si="29"/>
        <v>26880000</v>
      </c>
      <c r="N700" s="26">
        <v>6720000</v>
      </c>
      <c r="O700" s="9"/>
    </row>
    <row r="701" spans="2:15" s="7" customFormat="1" ht="27.75" customHeight="1" x14ac:dyDescent="0.2">
      <c r="B701" s="56" t="s">
        <v>272</v>
      </c>
      <c r="C701" s="56" t="s">
        <v>1258</v>
      </c>
      <c r="D701" s="56" t="s">
        <v>21</v>
      </c>
      <c r="E701" s="56" t="s">
        <v>1261</v>
      </c>
      <c r="F701" s="57">
        <v>17374659</v>
      </c>
      <c r="G701" s="57">
        <v>17374659</v>
      </c>
      <c r="H701" s="57">
        <v>0</v>
      </c>
      <c r="I701" s="57">
        <v>0</v>
      </c>
      <c r="J701" s="57">
        <v>0</v>
      </c>
      <c r="K701" s="57">
        <v>2035422</v>
      </c>
      <c r="L701" s="26">
        <f t="shared" si="28"/>
        <v>2035422</v>
      </c>
      <c r="M701" s="26">
        <f t="shared" si="29"/>
        <v>2035422</v>
      </c>
      <c r="N701" s="26">
        <v>62952</v>
      </c>
      <c r="O701" s="9"/>
    </row>
    <row r="702" spans="2:15" s="7" customFormat="1" ht="27.75" customHeight="1" x14ac:dyDescent="0.2">
      <c r="B702" s="56" t="s">
        <v>272</v>
      </c>
      <c r="C702" s="56" t="s">
        <v>1258</v>
      </c>
      <c r="D702" s="56" t="s">
        <v>21</v>
      </c>
      <c r="E702" s="56" t="s">
        <v>1262</v>
      </c>
      <c r="F702" s="57">
        <v>30585975</v>
      </c>
      <c r="G702" s="57">
        <v>24468780</v>
      </c>
      <c r="H702" s="57">
        <v>0</v>
      </c>
      <c r="I702" s="57">
        <v>0</v>
      </c>
      <c r="J702" s="57">
        <v>24468780</v>
      </c>
      <c r="K702" s="57">
        <v>0</v>
      </c>
      <c r="L702" s="26">
        <f t="shared" si="28"/>
        <v>24468780</v>
      </c>
      <c r="M702" s="26">
        <f t="shared" si="29"/>
        <v>24468780</v>
      </c>
      <c r="N702" s="26">
        <v>6117195</v>
      </c>
      <c r="O702" s="9"/>
    </row>
    <row r="703" spans="2:15" s="7" customFormat="1" ht="27.75" customHeight="1" x14ac:dyDescent="0.2">
      <c r="B703" s="56" t="s">
        <v>272</v>
      </c>
      <c r="C703" s="56" t="s">
        <v>1263</v>
      </c>
      <c r="D703" s="56" t="s">
        <v>18</v>
      </c>
      <c r="E703" s="56" t="s">
        <v>1264</v>
      </c>
      <c r="F703" s="57">
        <v>33600000</v>
      </c>
      <c r="G703" s="57">
        <v>33600000</v>
      </c>
      <c r="H703" s="57">
        <v>0</v>
      </c>
      <c r="I703" s="57">
        <v>0</v>
      </c>
      <c r="J703" s="57">
        <v>0</v>
      </c>
      <c r="K703" s="57">
        <v>33600000</v>
      </c>
      <c r="L703" s="26">
        <f t="shared" si="28"/>
        <v>33600000</v>
      </c>
      <c r="M703" s="26">
        <f t="shared" si="29"/>
        <v>33600000</v>
      </c>
      <c r="N703" s="26">
        <v>0</v>
      </c>
      <c r="O703" s="9"/>
    </row>
    <row r="704" spans="2:15" s="7" customFormat="1" ht="27.75" customHeight="1" x14ac:dyDescent="0.2">
      <c r="B704" s="56" t="s">
        <v>272</v>
      </c>
      <c r="C704" s="56" t="s">
        <v>1263</v>
      </c>
      <c r="D704" s="56" t="s">
        <v>37</v>
      </c>
      <c r="E704" s="56" t="s">
        <v>1265</v>
      </c>
      <c r="F704" s="57">
        <v>36000000</v>
      </c>
      <c r="G704" s="57">
        <v>36000000</v>
      </c>
      <c r="H704" s="57">
        <v>0</v>
      </c>
      <c r="I704" s="57">
        <v>0</v>
      </c>
      <c r="J704" s="57">
        <v>0</v>
      </c>
      <c r="K704" s="57">
        <v>7200000</v>
      </c>
      <c r="L704" s="26">
        <f t="shared" si="28"/>
        <v>7200000</v>
      </c>
      <c r="M704" s="26">
        <f t="shared" si="29"/>
        <v>7200000</v>
      </c>
      <c r="N704" s="26">
        <v>0</v>
      </c>
      <c r="O704" s="9"/>
    </row>
    <row r="705" spans="2:15" s="7" customFormat="1" ht="27.75" customHeight="1" x14ac:dyDescent="0.2">
      <c r="B705" s="56" t="s">
        <v>272</v>
      </c>
      <c r="C705" s="56" t="s">
        <v>296</v>
      </c>
      <c r="D705" s="56" t="s">
        <v>18</v>
      </c>
      <c r="E705" s="56" t="s">
        <v>1266</v>
      </c>
      <c r="F705" s="57">
        <v>19200000</v>
      </c>
      <c r="G705" s="57">
        <v>19200000</v>
      </c>
      <c r="H705" s="57">
        <v>0</v>
      </c>
      <c r="I705" s="57">
        <v>0</v>
      </c>
      <c r="J705" s="57">
        <v>0</v>
      </c>
      <c r="K705" s="57">
        <v>19200000</v>
      </c>
      <c r="L705" s="26">
        <f t="shared" si="28"/>
        <v>19200000</v>
      </c>
      <c r="M705" s="26">
        <f t="shared" si="29"/>
        <v>19200000</v>
      </c>
      <c r="N705" s="26">
        <v>0</v>
      </c>
      <c r="O705" s="9"/>
    </row>
    <row r="706" spans="2:15" s="7" customFormat="1" ht="27.75" customHeight="1" x14ac:dyDescent="0.2">
      <c r="B706" s="56" t="s">
        <v>272</v>
      </c>
      <c r="C706" s="56" t="s">
        <v>296</v>
      </c>
      <c r="D706" s="56" t="s">
        <v>37</v>
      </c>
      <c r="E706" s="56" t="s">
        <v>746</v>
      </c>
      <c r="F706" s="57">
        <v>84050000</v>
      </c>
      <c r="G706" s="57">
        <v>84050000</v>
      </c>
      <c r="H706" s="57">
        <v>5445500</v>
      </c>
      <c r="I706" s="57">
        <v>0</v>
      </c>
      <c r="J706" s="57">
        <v>0</v>
      </c>
      <c r="K706" s="57">
        <v>0</v>
      </c>
      <c r="L706" s="26">
        <f t="shared" si="28"/>
        <v>0</v>
      </c>
      <c r="M706" s="26">
        <f t="shared" si="29"/>
        <v>5445500</v>
      </c>
      <c r="N706" s="26">
        <v>0</v>
      </c>
      <c r="O706" s="9"/>
    </row>
    <row r="707" spans="2:15" s="7" customFormat="1" ht="27.75" customHeight="1" x14ac:dyDescent="0.2">
      <c r="B707" s="56" t="s">
        <v>272</v>
      </c>
      <c r="C707" s="56" t="s">
        <v>296</v>
      </c>
      <c r="D707" s="56" t="s">
        <v>187</v>
      </c>
      <c r="E707" s="56" t="s">
        <v>297</v>
      </c>
      <c r="F707" s="57">
        <v>35240000</v>
      </c>
      <c r="G707" s="57">
        <v>35240000</v>
      </c>
      <c r="H707" s="57">
        <v>5760000</v>
      </c>
      <c r="I707" s="57">
        <v>0</v>
      </c>
      <c r="J707" s="57">
        <v>0</v>
      </c>
      <c r="K707" s="57">
        <v>0</v>
      </c>
      <c r="L707" s="26">
        <f t="shared" si="28"/>
        <v>0</v>
      </c>
      <c r="M707" s="26">
        <f t="shared" si="29"/>
        <v>5760000</v>
      </c>
      <c r="N707" s="26">
        <v>0</v>
      </c>
      <c r="O707" s="9"/>
    </row>
    <row r="708" spans="2:15" s="7" customFormat="1" ht="27.75" customHeight="1" x14ac:dyDescent="0.2">
      <c r="B708" s="56" t="s">
        <v>272</v>
      </c>
      <c r="C708" s="56" t="s">
        <v>296</v>
      </c>
      <c r="D708" s="56" t="s">
        <v>21</v>
      </c>
      <c r="E708" s="56" t="s">
        <v>304</v>
      </c>
      <c r="F708" s="57">
        <v>16884592</v>
      </c>
      <c r="G708" s="57">
        <v>16862300</v>
      </c>
      <c r="H708" s="57">
        <v>8431150</v>
      </c>
      <c r="I708" s="57">
        <v>0</v>
      </c>
      <c r="J708" s="57">
        <v>0</v>
      </c>
      <c r="K708" s="57">
        <v>0</v>
      </c>
      <c r="L708" s="26">
        <f t="shared" si="28"/>
        <v>0</v>
      </c>
      <c r="M708" s="26">
        <f t="shared" si="29"/>
        <v>8431150</v>
      </c>
      <c r="N708" s="26">
        <v>22292</v>
      </c>
      <c r="O708" s="9"/>
    </row>
    <row r="709" spans="2:15" s="7" customFormat="1" ht="27.75" customHeight="1" x14ac:dyDescent="0.2">
      <c r="B709" s="56" t="s">
        <v>272</v>
      </c>
      <c r="C709" s="56" t="s">
        <v>296</v>
      </c>
      <c r="D709" s="56" t="s">
        <v>21</v>
      </c>
      <c r="E709" s="56" t="s">
        <v>348</v>
      </c>
      <c r="F709" s="57">
        <v>179872286</v>
      </c>
      <c r="G709" s="57">
        <v>178814499</v>
      </c>
      <c r="H709" s="57">
        <v>71948914</v>
      </c>
      <c r="I709" s="57">
        <v>96179027</v>
      </c>
      <c r="J709" s="57">
        <v>0</v>
      </c>
      <c r="K709" s="57">
        <v>10365961</v>
      </c>
      <c r="L709" s="26">
        <f t="shared" si="28"/>
        <v>106544988</v>
      </c>
      <c r="M709" s="26">
        <f t="shared" si="29"/>
        <v>178493902</v>
      </c>
      <c r="N709" s="26">
        <v>1378384</v>
      </c>
      <c r="O709" s="9"/>
    </row>
    <row r="710" spans="2:15" s="7" customFormat="1" ht="27.75" customHeight="1" thickBot="1" x14ac:dyDescent="0.25">
      <c r="B710" s="56" t="s">
        <v>272</v>
      </c>
      <c r="C710" s="56" t="s">
        <v>296</v>
      </c>
      <c r="D710" s="56" t="s">
        <v>21</v>
      </c>
      <c r="E710" s="56" t="s">
        <v>1267</v>
      </c>
      <c r="F710" s="57">
        <v>186433776</v>
      </c>
      <c r="G710" s="57">
        <v>74573510</v>
      </c>
      <c r="H710" s="57">
        <v>0</v>
      </c>
      <c r="I710" s="57">
        <v>0</v>
      </c>
      <c r="J710" s="57">
        <v>0</v>
      </c>
      <c r="K710" s="57">
        <v>74573510</v>
      </c>
      <c r="L710" s="26">
        <f t="shared" si="28"/>
        <v>74573510</v>
      </c>
      <c r="M710" s="26">
        <f t="shared" si="29"/>
        <v>74573510</v>
      </c>
      <c r="N710" s="26">
        <v>111860266</v>
      </c>
      <c r="O710" s="9"/>
    </row>
    <row r="711" spans="2:15" s="13" customFormat="1" ht="27.75" customHeight="1" thickBot="1" x14ac:dyDescent="0.25">
      <c r="B711" s="58" t="s">
        <v>663</v>
      </c>
      <c r="C711" s="59"/>
      <c r="D711" s="59"/>
      <c r="E711" s="59">
        <v>0</v>
      </c>
      <c r="F711" s="60">
        <f>SUM(F492:F710)</f>
        <v>15832923954</v>
      </c>
      <c r="G711" s="60">
        <f t="shared" ref="G711:L711" si="30">SUM(G492:G710)</f>
        <v>14391234285</v>
      </c>
      <c r="H711" s="60">
        <f t="shared" si="30"/>
        <v>2093197674</v>
      </c>
      <c r="I711" s="60">
        <f t="shared" si="30"/>
        <v>294808566</v>
      </c>
      <c r="J711" s="60">
        <f t="shared" si="30"/>
        <v>1914590723</v>
      </c>
      <c r="K711" s="60">
        <f t="shared" si="30"/>
        <v>4613185933</v>
      </c>
      <c r="L711" s="60">
        <f t="shared" si="30"/>
        <v>6822585222</v>
      </c>
      <c r="M711" s="60">
        <f>SUM(M492:M710)</f>
        <v>8915782896</v>
      </c>
      <c r="N711" s="60">
        <v>-6399063332</v>
      </c>
      <c r="O711" s="28"/>
    </row>
    <row r="712" spans="2:15" s="7" customFormat="1" ht="27.75" customHeight="1" x14ac:dyDescent="0.2">
      <c r="B712" s="56" t="s">
        <v>370</v>
      </c>
      <c r="C712" s="56" t="s">
        <v>420</v>
      </c>
      <c r="D712" s="56" t="s">
        <v>148</v>
      </c>
      <c r="E712" s="56" t="s">
        <v>1268</v>
      </c>
      <c r="F712" s="57">
        <v>535420731</v>
      </c>
      <c r="G712" s="57">
        <v>535420731</v>
      </c>
      <c r="H712" s="57">
        <v>0</v>
      </c>
      <c r="I712" s="57">
        <v>0</v>
      </c>
      <c r="J712" s="57">
        <v>0</v>
      </c>
      <c r="K712" s="57">
        <v>535420731</v>
      </c>
      <c r="L712" s="26">
        <f t="shared" si="28"/>
        <v>535420731</v>
      </c>
      <c r="M712" s="26">
        <f t="shared" ref="M712:M775" si="31">+H712+L712</f>
        <v>535420731</v>
      </c>
      <c r="N712" s="26">
        <v>0</v>
      </c>
      <c r="O712" s="9"/>
    </row>
    <row r="713" spans="2:15" s="7" customFormat="1" ht="27.75" customHeight="1" x14ac:dyDescent="0.2">
      <c r="B713" s="56" t="s">
        <v>370</v>
      </c>
      <c r="C713" s="56" t="s">
        <v>420</v>
      </c>
      <c r="D713" s="56" t="s">
        <v>148</v>
      </c>
      <c r="E713" s="56" t="s">
        <v>1269</v>
      </c>
      <c r="F713" s="57">
        <v>201420000</v>
      </c>
      <c r="G713" s="57">
        <v>196350000</v>
      </c>
      <c r="H713" s="57">
        <v>0</v>
      </c>
      <c r="I713" s="57">
        <v>0</v>
      </c>
      <c r="J713" s="57">
        <v>0</v>
      </c>
      <c r="K713" s="57">
        <v>196350000</v>
      </c>
      <c r="L713" s="26">
        <f t="shared" si="28"/>
        <v>196350000</v>
      </c>
      <c r="M713" s="26">
        <f t="shared" si="31"/>
        <v>196350000</v>
      </c>
      <c r="N713" s="26">
        <v>5070000</v>
      </c>
      <c r="O713" s="9"/>
    </row>
    <row r="714" spans="2:15" s="7" customFormat="1" ht="27.75" customHeight="1" x14ac:dyDescent="0.2">
      <c r="B714" s="56" t="s">
        <v>370</v>
      </c>
      <c r="C714" s="56" t="s">
        <v>420</v>
      </c>
      <c r="D714" s="56" t="s">
        <v>18</v>
      </c>
      <c r="E714" s="56" t="s">
        <v>421</v>
      </c>
      <c r="F714" s="57">
        <v>15600000</v>
      </c>
      <c r="G714" s="57">
        <v>15600000</v>
      </c>
      <c r="H714" s="57">
        <v>9100000</v>
      </c>
      <c r="I714" s="57">
        <v>1300000</v>
      </c>
      <c r="J714" s="57">
        <v>0</v>
      </c>
      <c r="K714" s="57">
        <v>0</v>
      </c>
      <c r="L714" s="26">
        <f t="shared" si="28"/>
        <v>1300000</v>
      </c>
      <c r="M714" s="26">
        <f t="shared" si="31"/>
        <v>10400000</v>
      </c>
      <c r="N714" s="26">
        <v>0</v>
      </c>
      <c r="O714" s="9"/>
    </row>
    <row r="715" spans="2:15" s="7" customFormat="1" ht="27.75" customHeight="1" x14ac:dyDescent="0.2">
      <c r="B715" s="56" t="s">
        <v>370</v>
      </c>
      <c r="C715" s="56" t="s">
        <v>420</v>
      </c>
      <c r="D715" s="56" t="s">
        <v>37</v>
      </c>
      <c r="E715" s="56" t="s">
        <v>760</v>
      </c>
      <c r="F715" s="57">
        <v>62000000</v>
      </c>
      <c r="G715" s="57">
        <v>60453000</v>
      </c>
      <c r="H715" s="57">
        <v>7254400</v>
      </c>
      <c r="I715" s="57">
        <v>0</v>
      </c>
      <c r="J715" s="57">
        <v>0</v>
      </c>
      <c r="K715" s="57">
        <v>0</v>
      </c>
      <c r="L715" s="26">
        <f t="shared" si="28"/>
        <v>0</v>
      </c>
      <c r="M715" s="26">
        <f t="shared" si="31"/>
        <v>7254400</v>
      </c>
      <c r="N715" s="26">
        <v>1547000</v>
      </c>
      <c r="O715" s="9"/>
    </row>
    <row r="716" spans="2:15" s="7" customFormat="1" ht="27.75" customHeight="1" x14ac:dyDescent="0.2">
      <c r="B716" s="56" t="s">
        <v>370</v>
      </c>
      <c r="C716" s="56" t="s">
        <v>420</v>
      </c>
      <c r="D716" s="56" t="s">
        <v>21</v>
      </c>
      <c r="E716" s="56" t="s">
        <v>1270</v>
      </c>
      <c r="F716" s="57">
        <v>141852374</v>
      </c>
      <c r="G716" s="57">
        <v>141852374</v>
      </c>
      <c r="H716" s="57">
        <v>0</v>
      </c>
      <c r="I716" s="57">
        <v>0</v>
      </c>
      <c r="J716" s="57">
        <v>0</v>
      </c>
      <c r="K716" s="57">
        <v>141852374</v>
      </c>
      <c r="L716" s="26">
        <f t="shared" si="28"/>
        <v>141852374</v>
      </c>
      <c r="M716" s="26">
        <f t="shared" si="31"/>
        <v>141852374</v>
      </c>
      <c r="N716" s="26">
        <v>0</v>
      </c>
      <c r="O716" s="9"/>
    </row>
    <row r="717" spans="2:15" s="7" customFormat="1" ht="27.75" customHeight="1" x14ac:dyDescent="0.2">
      <c r="B717" s="56" t="s">
        <v>370</v>
      </c>
      <c r="C717" s="56" t="s">
        <v>420</v>
      </c>
      <c r="D717" s="56" t="s">
        <v>21</v>
      </c>
      <c r="E717" s="56" t="s">
        <v>1271</v>
      </c>
      <c r="F717" s="57">
        <v>135764998</v>
      </c>
      <c r="G717" s="57">
        <v>131432466</v>
      </c>
      <c r="H717" s="57">
        <v>0</v>
      </c>
      <c r="I717" s="57">
        <v>0</v>
      </c>
      <c r="J717" s="57">
        <v>0</v>
      </c>
      <c r="K717" s="57">
        <v>48474262</v>
      </c>
      <c r="L717" s="26">
        <f t="shared" si="28"/>
        <v>48474262</v>
      </c>
      <c r="M717" s="26">
        <f t="shared" si="31"/>
        <v>48474262</v>
      </c>
      <c r="N717" s="26">
        <v>5831737</v>
      </c>
      <c r="O717" s="9"/>
    </row>
    <row r="718" spans="2:15" s="7" customFormat="1" ht="27.75" customHeight="1" x14ac:dyDescent="0.2">
      <c r="B718" s="56" t="s">
        <v>370</v>
      </c>
      <c r="C718" s="56" t="s">
        <v>1272</v>
      </c>
      <c r="D718" s="56" t="s">
        <v>18</v>
      </c>
      <c r="E718" s="56" t="s">
        <v>421</v>
      </c>
      <c r="F718" s="57">
        <v>16200000</v>
      </c>
      <c r="G718" s="57">
        <v>12960000</v>
      </c>
      <c r="H718" s="57">
        <v>0</v>
      </c>
      <c r="I718" s="57">
        <v>0</v>
      </c>
      <c r="J718" s="57">
        <v>0</v>
      </c>
      <c r="K718" s="57">
        <v>12960000</v>
      </c>
      <c r="L718" s="26">
        <f t="shared" si="28"/>
        <v>12960000</v>
      </c>
      <c r="M718" s="26">
        <f t="shared" si="31"/>
        <v>12960000</v>
      </c>
      <c r="N718" s="26">
        <v>3240000</v>
      </c>
      <c r="O718" s="9"/>
    </row>
    <row r="719" spans="2:15" s="7" customFormat="1" ht="27.75" customHeight="1" x14ac:dyDescent="0.2">
      <c r="B719" s="56" t="s">
        <v>370</v>
      </c>
      <c r="C719" s="56" t="s">
        <v>1273</v>
      </c>
      <c r="D719" s="56" t="s">
        <v>18</v>
      </c>
      <c r="E719" s="56" t="s">
        <v>1274</v>
      </c>
      <c r="F719" s="57">
        <v>56000000</v>
      </c>
      <c r="G719" s="57">
        <v>56000000</v>
      </c>
      <c r="H719" s="57">
        <v>0</v>
      </c>
      <c r="I719" s="57">
        <v>11200000</v>
      </c>
      <c r="J719" s="57">
        <v>0</v>
      </c>
      <c r="K719" s="57">
        <v>0</v>
      </c>
      <c r="L719" s="26">
        <f t="shared" si="28"/>
        <v>11200000</v>
      </c>
      <c r="M719" s="26">
        <f t="shared" si="31"/>
        <v>11200000</v>
      </c>
      <c r="N719" s="26">
        <v>0</v>
      </c>
      <c r="O719" s="9"/>
    </row>
    <row r="720" spans="2:15" s="7" customFormat="1" ht="27.75" customHeight="1" x14ac:dyDescent="0.2">
      <c r="B720" s="56" t="s">
        <v>370</v>
      </c>
      <c r="C720" s="56" t="s">
        <v>1273</v>
      </c>
      <c r="D720" s="56" t="s">
        <v>43</v>
      </c>
      <c r="E720" s="56" t="s">
        <v>1275</v>
      </c>
      <c r="F720" s="57">
        <v>19600000</v>
      </c>
      <c r="G720" s="57">
        <v>19600000</v>
      </c>
      <c r="H720" s="57">
        <v>0</v>
      </c>
      <c r="I720" s="57">
        <v>0</v>
      </c>
      <c r="J720" s="57">
        <v>0</v>
      </c>
      <c r="K720" s="57">
        <v>5880000</v>
      </c>
      <c r="L720" s="26">
        <f t="shared" si="28"/>
        <v>5880000</v>
      </c>
      <c r="M720" s="26">
        <f t="shared" si="31"/>
        <v>5880000</v>
      </c>
      <c r="N720" s="26">
        <v>0</v>
      </c>
      <c r="O720" s="9"/>
    </row>
    <row r="721" spans="2:15" s="7" customFormat="1" ht="27.75" customHeight="1" x14ac:dyDescent="0.2">
      <c r="B721" s="56" t="s">
        <v>370</v>
      </c>
      <c r="C721" s="56" t="s">
        <v>1273</v>
      </c>
      <c r="D721" s="56" t="s">
        <v>37</v>
      </c>
      <c r="E721" s="56" t="s">
        <v>1276</v>
      </c>
      <c r="F721" s="57">
        <v>90375000</v>
      </c>
      <c r="G721" s="57">
        <v>90375000</v>
      </c>
      <c r="H721" s="57">
        <v>0</v>
      </c>
      <c r="I721" s="57">
        <v>0</v>
      </c>
      <c r="J721" s="57">
        <v>0</v>
      </c>
      <c r="K721" s="57">
        <v>90375000</v>
      </c>
      <c r="L721" s="26">
        <f t="shared" ref="L721:L784" si="32">+I721+J721+K721</f>
        <v>90375000</v>
      </c>
      <c r="M721" s="26">
        <f t="shared" si="31"/>
        <v>90375000</v>
      </c>
      <c r="N721" s="26">
        <v>0</v>
      </c>
      <c r="O721" s="9"/>
    </row>
    <row r="722" spans="2:15" s="7" customFormat="1" ht="27.75" customHeight="1" x14ac:dyDescent="0.2">
      <c r="B722" s="56" t="s">
        <v>370</v>
      </c>
      <c r="C722" s="56" t="s">
        <v>1273</v>
      </c>
      <c r="D722" s="56" t="s">
        <v>21</v>
      </c>
      <c r="E722" s="56" t="s">
        <v>1277</v>
      </c>
      <c r="F722" s="57">
        <v>146038298</v>
      </c>
      <c r="G722" s="57">
        <v>134763369</v>
      </c>
      <c r="H722" s="57">
        <v>0</v>
      </c>
      <c r="I722" s="57">
        <v>0</v>
      </c>
      <c r="J722" s="57">
        <v>0</v>
      </c>
      <c r="K722" s="57">
        <v>134763369</v>
      </c>
      <c r="L722" s="26">
        <f t="shared" si="32"/>
        <v>134763369</v>
      </c>
      <c r="M722" s="26">
        <f t="shared" si="31"/>
        <v>134763369</v>
      </c>
      <c r="N722" s="26">
        <v>11274929</v>
      </c>
      <c r="O722" s="9"/>
    </row>
    <row r="723" spans="2:15" s="7" customFormat="1" ht="27.75" customHeight="1" x14ac:dyDescent="0.2">
      <c r="B723" s="56" t="s">
        <v>370</v>
      </c>
      <c r="C723" s="56" t="s">
        <v>1273</v>
      </c>
      <c r="D723" s="56" t="s">
        <v>21</v>
      </c>
      <c r="E723" s="56" t="s">
        <v>1278</v>
      </c>
      <c r="F723" s="57">
        <v>168454211</v>
      </c>
      <c r="G723" s="57">
        <v>134763369</v>
      </c>
      <c r="H723" s="57">
        <v>0</v>
      </c>
      <c r="I723" s="57">
        <v>0</v>
      </c>
      <c r="J723" s="57">
        <v>0</v>
      </c>
      <c r="K723" s="57">
        <v>134763369</v>
      </c>
      <c r="L723" s="26">
        <f t="shared" si="32"/>
        <v>134763369</v>
      </c>
      <c r="M723" s="26">
        <f t="shared" si="31"/>
        <v>134763369</v>
      </c>
      <c r="N723" s="26">
        <v>33690842</v>
      </c>
      <c r="O723" s="9"/>
    </row>
    <row r="724" spans="2:15" s="7" customFormat="1" ht="27.75" customHeight="1" x14ac:dyDescent="0.2">
      <c r="B724" s="56" t="s">
        <v>370</v>
      </c>
      <c r="C724" s="56" t="s">
        <v>1273</v>
      </c>
      <c r="D724" s="56" t="s">
        <v>21</v>
      </c>
      <c r="E724" s="56" t="s">
        <v>1279</v>
      </c>
      <c r="F724" s="57">
        <v>508075943</v>
      </c>
      <c r="G724" s="57">
        <v>498851409</v>
      </c>
      <c r="H724" s="57">
        <v>0</v>
      </c>
      <c r="I724" s="57">
        <v>0</v>
      </c>
      <c r="J724" s="57">
        <v>1926943</v>
      </c>
      <c r="K724" s="57">
        <v>0</v>
      </c>
      <c r="L724" s="26">
        <f t="shared" si="32"/>
        <v>1926943</v>
      </c>
      <c r="M724" s="26">
        <f t="shared" si="31"/>
        <v>1926943</v>
      </c>
      <c r="N724" s="26">
        <v>9224534</v>
      </c>
      <c r="O724" s="9"/>
    </row>
    <row r="725" spans="2:15" s="7" customFormat="1" ht="27.75" customHeight="1" x14ac:dyDescent="0.2">
      <c r="B725" s="56" t="s">
        <v>370</v>
      </c>
      <c r="C725" s="56" t="s">
        <v>1273</v>
      </c>
      <c r="D725" s="56" t="s">
        <v>21</v>
      </c>
      <c r="E725" s="56" t="s">
        <v>1280</v>
      </c>
      <c r="F725" s="57">
        <v>171371373</v>
      </c>
      <c r="G725" s="57">
        <v>137097098</v>
      </c>
      <c r="H725" s="57">
        <v>0</v>
      </c>
      <c r="I725" s="57">
        <v>0</v>
      </c>
      <c r="J725" s="57">
        <v>0</v>
      </c>
      <c r="K725" s="57">
        <v>137097098</v>
      </c>
      <c r="L725" s="26">
        <f t="shared" si="32"/>
        <v>137097098</v>
      </c>
      <c r="M725" s="26">
        <f t="shared" si="31"/>
        <v>137097098</v>
      </c>
      <c r="N725" s="26">
        <v>34274275</v>
      </c>
      <c r="O725" s="9"/>
    </row>
    <row r="726" spans="2:15" s="7" customFormat="1" ht="27.75" customHeight="1" x14ac:dyDescent="0.2">
      <c r="B726" s="56" t="s">
        <v>370</v>
      </c>
      <c r="C726" s="56" t="s">
        <v>1273</v>
      </c>
      <c r="D726" s="56" t="s">
        <v>21</v>
      </c>
      <c r="E726" s="56" t="s">
        <v>1281</v>
      </c>
      <c r="F726" s="57">
        <v>61817963</v>
      </c>
      <c r="G726" s="57">
        <v>24727185</v>
      </c>
      <c r="H726" s="57">
        <v>0</v>
      </c>
      <c r="I726" s="57">
        <v>0</v>
      </c>
      <c r="J726" s="57">
        <v>0</v>
      </c>
      <c r="K726" s="57">
        <v>24727185</v>
      </c>
      <c r="L726" s="26">
        <f t="shared" si="32"/>
        <v>24727185</v>
      </c>
      <c r="M726" s="26">
        <f t="shared" si="31"/>
        <v>24727185</v>
      </c>
      <c r="N726" s="26">
        <v>37090778</v>
      </c>
      <c r="O726" s="9"/>
    </row>
    <row r="727" spans="2:15" s="7" customFormat="1" ht="27.75" customHeight="1" x14ac:dyDescent="0.2">
      <c r="B727" s="56" t="s">
        <v>370</v>
      </c>
      <c r="C727" s="56" t="s">
        <v>396</v>
      </c>
      <c r="D727" s="56" t="s">
        <v>18</v>
      </c>
      <c r="E727" s="56" t="s">
        <v>1282</v>
      </c>
      <c r="F727" s="57">
        <v>49986000</v>
      </c>
      <c r="G727" s="57">
        <v>27770000</v>
      </c>
      <c r="H727" s="57">
        <v>0</v>
      </c>
      <c r="I727" s="57">
        <v>0</v>
      </c>
      <c r="J727" s="57">
        <v>0</v>
      </c>
      <c r="K727" s="57">
        <v>27770000</v>
      </c>
      <c r="L727" s="26">
        <f t="shared" si="32"/>
        <v>27770000</v>
      </c>
      <c r="M727" s="26">
        <f t="shared" si="31"/>
        <v>27770000</v>
      </c>
      <c r="N727" s="26">
        <v>22216000</v>
      </c>
      <c r="O727" s="9"/>
    </row>
    <row r="728" spans="2:15" s="7" customFormat="1" ht="27.75" customHeight="1" x14ac:dyDescent="0.2">
      <c r="B728" s="56" t="s">
        <v>370</v>
      </c>
      <c r="C728" s="56" t="s">
        <v>396</v>
      </c>
      <c r="D728" s="56" t="s">
        <v>21</v>
      </c>
      <c r="E728" s="56" t="s">
        <v>1283</v>
      </c>
      <c r="F728" s="57">
        <v>138113727</v>
      </c>
      <c r="G728" s="57">
        <v>138113727</v>
      </c>
      <c r="H728" s="57">
        <v>0</v>
      </c>
      <c r="I728" s="57">
        <v>0</v>
      </c>
      <c r="J728" s="57">
        <v>0</v>
      </c>
      <c r="K728" s="57">
        <v>138113727</v>
      </c>
      <c r="L728" s="26">
        <f t="shared" si="32"/>
        <v>138113727</v>
      </c>
      <c r="M728" s="26">
        <f t="shared" si="31"/>
        <v>138113727</v>
      </c>
      <c r="N728" s="26">
        <v>0</v>
      </c>
      <c r="O728" s="9"/>
    </row>
    <row r="729" spans="2:15" s="7" customFormat="1" ht="27.75" customHeight="1" x14ac:dyDescent="0.2">
      <c r="B729" s="56" t="s">
        <v>370</v>
      </c>
      <c r="C729" s="56" t="s">
        <v>396</v>
      </c>
      <c r="D729" s="56" t="s">
        <v>21</v>
      </c>
      <c r="E729" s="56" t="s">
        <v>1284</v>
      </c>
      <c r="F729" s="57">
        <v>118909313</v>
      </c>
      <c r="G729" s="57">
        <v>118909313</v>
      </c>
      <c r="H729" s="57">
        <v>0</v>
      </c>
      <c r="I729" s="57">
        <v>0</v>
      </c>
      <c r="J729" s="57">
        <v>0</v>
      </c>
      <c r="K729" s="57">
        <v>118909313</v>
      </c>
      <c r="L729" s="26">
        <f t="shared" si="32"/>
        <v>118909313</v>
      </c>
      <c r="M729" s="26">
        <f t="shared" si="31"/>
        <v>118909313</v>
      </c>
      <c r="N729" s="26">
        <v>0</v>
      </c>
      <c r="O729" s="9"/>
    </row>
    <row r="730" spans="2:15" s="7" customFormat="1" ht="27.75" customHeight="1" x14ac:dyDescent="0.2">
      <c r="B730" s="56" t="s">
        <v>370</v>
      </c>
      <c r="C730" s="56" t="s">
        <v>396</v>
      </c>
      <c r="D730" s="56" t="s">
        <v>21</v>
      </c>
      <c r="E730" s="56" t="s">
        <v>1285</v>
      </c>
      <c r="F730" s="57">
        <v>115760480</v>
      </c>
      <c r="G730" s="57">
        <v>115760480</v>
      </c>
      <c r="H730" s="57">
        <v>0</v>
      </c>
      <c r="I730" s="57">
        <v>0</v>
      </c>
      <c r="J730" s="57">
        <v>0</v>
      </c>
      <c r="K730" s="57">
        <v>115760480</v>
      </c>
      <c r="L730" s="26">
        <f t="shared" si="32"/>
        <v>115760480</v>
      </c>
      <c r="M730" s="26">
        <f t="shared" si="31"/>
        <v>115760480</v>
      </c>
      <c r="N730" s="26">
        <v>0</v>
      </c>
      <c r="O730" s="9"/>
    </row>
    <row r="731" spans="2:15" s="7" customFormat="1" ht="27.75" customHeight="1" x14ac:dyDescent="0.2">
      <c r="B731" s="56" t="s">
        <v>370</v>
      </c>
      <c r="C731" s="56" t="s">
        <v>396</v>
      </c>
      <c r="D731" s="56" t="s">
        <v>21</v>
      </c>
      <c r="E731" s="56" t="s">
        <v>397</v>
      </c>
      <c r="F731" s="57">
        <v>185973200</v>
      </c>
      <c r="G731" s="57">
        <v>185973200</v>
      </c>
      <c r="H731" s="57">
        <v>22316784</v>
      </c>
      <c r="I731" s="57">
        <v>0</v>
      </c>
      <c r="J731" s="57">
        <v>0</v>
      </c>
      <c r="K731" s="57">
        <v>0</v>
      </c>
      <c r="L731" s="26">
        <f t="shared" si="32"/>
        <v>0</v>
      </c>
      <c r="M731" s="26">
        <f t="shared" si="31"/>
        <v>22316784</v>
      </c>
      <c r="N731" s="26">
        <v>0</v>
      </c>
      <c r="O731" s="9"/>
    </row>
    <row r="732" spans="2:15" s="7" customFormat="1" ht="27.75" customHeight="1" x14ac:dyDescent="0.2">
      <c r="B732" s="56" t="s">
        <v>370</v>
      </c>
      <c r="C732" s="56" t="s">
        <v>1286</v>
      </c>
      <c r="D732" s="56" t="s">
        <v>18</v>
      </c>
      <c r="E732" s="56" t="s">
        <v>1287</v>
      </c>
      <c r="F732" s="57">
        <v>28800000</v>
      </c>
      <c r="G732" s="57">
        <v>23040000</v>
      </c>
      <c r="H732" s="57">
        <v>0</v>
      </c>
      <c r="I732" s="57">
        <v>0</v>
      </c>
      <c r="J732" s="57">
        <v>0</v>
      </c>
      <c r="K732" s="57">
        <v>23040000</v>
      </c>
      <c r="L732" s="26">
        <f t="shared" si="32"/>
        <v>23040000</v>
      </c>
      <c r="M732" s="26">
        <f t="shared" si="31"/>
        <v>23040000</v>
      </c>
      <c r="N732" s="26">
        <v>5760000</v>
      </c>
      <c r="O732" s="9"/>
    </row>
    <row r="733" spans="2:15" s="7" customFormat="1" ht="27.75" customHeight="1" x14ac:dyDescent="0.2">
      <c r="B733" s="56" t="s">
        <v>370</v>
      </c>
      <c r="C733" s="56" t="s">
        <v>1286</v>
      </c>
      <c r="D733" s="56" t="s">
        <v>187</v>
      </c>
      <c r="E733" s="56" t="s">
        <v>1288</v>
      </c>
      <c r="F733" s="57">
        <v>16800000</v>
      </c>
      <c r="G733" s="57">
        <v>16800000</v>
      </c>
      <c r="H733" s="57">
        <v>0</v>
      </c>
      <c r="I733" s="57">
        <v>0</v>
      </c>
      <c r="J733" s="57">
        <v>0</v>
      </c>
      <c r="K733" s="57">
        <v>2100000</v>
      </c>
      <c r="L733" s="26">
        <f t="shared" si="32"/>
        <v>2100000</v>
      </c>
      <c r="M733" s="26">
        <f t="shared" si="31"/>
        <v>2100000</v>
      </c>
      <c r="N733" s="26">
        <v>0</v>
      </c>
      <c r="O733" s="9"/>
    </row>
    <row r="734" spans="2:15" s="7" customFormat="1" ht="27.75" customHeight="1" x14ac:dyDescent="0.2">
      <c r="B734" s="56" t="s">
        <v>370</v>
      </c>
      <c r="C734" s="56" t="s">
        <v>1286</v>
      </c>
      <c r="D734" s="56" t="s">
        <v>21</v>
      </c>
      <c r="E734" s="56" t="s">
        <v>1289</v>
      </c>
      <c r="F734" s="57">
        <v>29721158</v>
      </c>
      <c r="G734" s="57">
        <v>29721158</v>
      </c>
      <c r="H734" s="57">
        <v>0</v>
      </c>
      <c r="I734" s="57">
        <v>0</v>
      </c>
      <c r="J734" s="57">
        <v>0</v>
      </c>
      <c r="K734" s="57">
        <v>2861986</v>
      </c>
      <c r="L734" s="26">
        <f t="shared" si="32"/>
        <v>2861986</v>
      </c>
      <c r="M734" s="26">
        <f t="shared" si="31"/>
        <v>2861986</v>
      </c>
      <c r="N734" s="26">
        <v>0</v>
      </c>
      <c r="O734" s="9"/>
    </row>
    <row r="735" spans="2:15" s="7" customFormat="1" ht="27.75" customHeight="1" x14ac:dyDescent="0.2">
      <c r="B735" s="56" t="s">
        <v>370</v>
      </c>
      <c r="C735" s="56" t="s">
        <v>1286</v>
      </c>
      <c r="D735" s="56" t="s">
        <v>21</v>
      </c>
      <c r="E735" s="56" t="s">
        <v>1290</v>
      </c>
      <c r="F735" s="57">
        <v>60333424</v>
      </c>
      <c r="G735" s="57">
        <v>60333424</v>
      </c>
      <c r="H735" s="57">
        <v>0</v>
      </c>
      <c r="I735" s="57">
        <v>0</v>
      </c>
      <c r="J735" s="57">
        <v>5902193</v>
      </c>
      <c r="K735" s="57">
        <v>0</v>
      </c>
      <c r="L735" s="26">
        <f t="shared" si="32"/>
        <v>5902193</v>
      </c>
      <c r="M735" s="26">
        <f t="shared" si="31"/>
        <v>5902193</v>
      </c>
      <c r="N735" s="26">
        <v>0</v>
      </c>
      <c r="O735" s="9"/>
    </row>
    <row r="736" spans="2:15" s="7" customFormat="1" ht="27.75" customHeight="1" x14ac:dyDescent="0.2">
      <c r="B736" s="56" t="s">
        <v>370</v>
      </c>
      <c r="C736" s="56" t="s">
        <v>1286</v>
      </c>
      <c r="D736" s="56" t="s">
        <v>21</v>
      </c>
      <c r="E736" s="56" t="s">
        <v>1291</v>
      </c>
      <c r="F736" s="57">
        <v>65397991</v>
      </c>
      <c r="G736" s="57">
        <v>65397991</v>
      </c>
      <c r="H736" s="57">
        <v>0</v>
      </c>
      <c r="I736" s="57">
        <v>0</v>
      </c>
      <c r="J736" s="57">
        <v>0</v>
      </c>
      <c r="K736" s="57">
        <v>6015027</v>
      </c>
      <c r="L736" s="26">
        <f t="shared" si="32"/>
        <v>6015027</v>
      </c>
      <c r="M736" s="26">
        <f t="shared" si="31"/>
        <v>6015027</v>
      </c>
      <c r="N736" s="26">
        <v>186032</v>
      </c>
      <c r="O736" s="9"/>
    </row>
    <row r="737" spans="2:15" s="7" customFormat="1" ht="27.75" customHeight="1" x14ac:dyDescent="0.2">
      <c r="B737" s="56" t="s">
        <v>370</v>
      </c>
      <c r="C737" s="56" t="s">
        <v>1286</v>
      </c>
      <c r="D737" s="56" t="s">
        <v>21</v>
      </c>
      <c r="E737" s="56" t="s">
        <v>1292</v>
      </c>
      <c r="F737" s="57">
        <v>163914005</v>
      </c>
      <c r="G737" s="57">
        <v>163914005</v>
      </c>
      <c r="H737" s="57">
        <v>0</v>
      </c>
      <c r="I737" s="57">
        <v>0</v>
      </c>
      <c r="J737" s="57">
        <v>15976568</v>
      </c>
      <c r="K737" s="57">
        <v>0</v>
      </c>
      <c r="L737" s="26">
        <f t="shared" si="32"/>
        <v>15976568</v>
      </c>
      <c r="M737" s="26">
        <f t="shared" si="31"/>
        <v>15976568</v>
      </c>
      <c r="N737" s="26">
        <v>0</v>
      </c>
      <c r="O737" s="9"/>
    </row>
    <row r="738" spans="2:15" s="7" customFormat="1" ht="27.75" customHeight="1" x14ac:dyDescent="0.2">
      <c r="B738" s="56" t="s">
        <v>370</v>
      </c>
      <c r="C738" s="56" t="s">
        <v>1286</v>
      </c>
      <c r="D738" s="56" t="s">
        <v>21</v>
      </c>
      <c r="E738" s="56" t="s">
        <v>1293</v>
      </c>
      <c r="F738" s="57">
        <v>79595073</v>
      </c>
      <c r="G738" s="57">
        <v>79595073</v>
      </c>
      <c r="H738" s="57">
        <v>0</v>
      </c>
      <c r="I738" s="57">
        <v>0</v>
      </c>
      <c r="J738" s="57">
        <v>7846728</v>
      </c>
      <c r="K738" s="57">
        <v>0</v>
      </c>
      <c r="L738" s="26">
        <f t="shared" si="32"/>
        <v>7846728</v>
      </c>
      <c r="M738" s="26">
        <f t="shared" si="31"/>
        <v>7846728</v>
      </c>
      <c r="N738" s="26">
        <v>0</v>
      </c>
      <c r="O738" s="9"/>
    </row>
    <row r="739" spans="2:15" s="7" customFormat="1" ht="27.75" customHeight="1" x14ac:dyDescent="0.2">
      <c r="B739" s="56" t="s">
        <v>370</v>
      </c>
      <c r="C739" s="56" t="s">
        <v>1286</v>
      </c>
      <c r="D739" s="56" t="s">
        <v>21</v>
      </c>
      <c r="E739" s="56" t="s">
        <v>1294</v>
      </c>
      <c r="F739" s="57">
        <v>114237068</v>
      </c>
      <c r="G739" s="57">
        <v>114237068</v>
      </c>
      <c r="H739" s="57">
        <v>0</v>
      </c>
      <c r="I739" s="57">
        <v>0</v>
      </c>
      <c r="J739" s="57">
        <v>0</v>
      </c>
      <c r="K739" s="57">
        <v>11068808</v>
      </c>
      <c r="L739" s="26">
        <f t="shared" si="32"/>
        <v>11068808</v>
      </c>
      <c r="M739" s="26">
        <f t="shared" si="31"/>
        <v>11068808</v>
      </c>
      <c r="N739" s="26">
        <v>342335</v>
      </c>
      <c r="O739" s="9"/>
    </row>
    <row r="740" spans="2:15" s="7" customFormat="1" ht="27.75" customHeight="1" x14ac:dyDescent="0.2">
      <c r="B740" s="56" t="s">
        <v>370</v>
      </c>
      <c r="C740" s="56" t="s">
        <v>1286</v>
      </c>
      <c r="D740" s="56" t="s">
        <v>21</v>
      </c>
      <c r="E740" s="56" t="s">
        <v>1295</v>
      </c>
      <c r="F740" s="57">
        <v>38725247</v>
      </c>
      <c r="G740" s="57">
        <v>38725247</v>
      </c>
      <c r="H740" s="57">
        <v>0</v>
      </c>
      <c r="I740" s="57">
        <v>0</v>
      </c>
      <c r="J740" s="57">
        <v>0</v>
      </c>
      <c r="K740" s="57">
        <v>3834988</v>
      </c>
      <c r="L740" s="26">
        <f t="shared" si="32"/>
        <v>3834988</v>
      </c>
      <c r="M740" s="26">
        <f t="shared" si="31"/>
        <v>3834988</v>
      </c>
      <c r="N740" s="26">
        <v>0</v>
      </c>
      <c r="O740" s="9"/>
    </row>
    <row r="741" spans="2:15" s="7" customFormat="1" ht="27.75" customHeight="1" x14ac:dyDescent="0.2">
      <c r="B741" s="56" t="s">
        <v>370</v>
      </c>
      <c r="C741" s="56" t="s">
        <v>1286</v>
      </c>
      <c r="D741" s="56" t="s">
        <v>21</v>
      </c>
      <c r="E741" s="56" t="s">
        <v>1296</v>
      </c>
      <c r="F741" s="57">
        <v>36904499</v>
      </c>
      <c r="G741" s="57">
        <v>36904499</v>
      </c>
      <c r="H741" s="57">
        <v>0</v>
      </c>
      <c r="I741" s="57">
        <v>0</v>
      </c>
      <c r="J741" s="57">
        <v>0</v>
      </c>
      <c r="K741" s="57">
        <v>3566512</v>
      </c>
      <c r="L741" s="26">
        <f t="shared" si="32"/>
        <v>3566512</v>
      </c>
      <c r="M741" s="26">
        <f t="shared" si="31"/>
        <v>3566512</v>
      </c>
      <c r="N741" s="26">
        <v>110305</v>
      </c>
      <c r="O741" s="9"/>
    </row>
    <row r="742" spans="2:15" s="7" customFormat="1" ht="27.75" customHeight="1" x14ac:dyDescent="0.2">
      <c r="B742" s="56" t="s">
        <v>370</v>
      </c>
      <c r="C742" s="56" t="s">
        <v>1286</v>
      </c>
      <c r="D742" s="56" t="s">
        <v>21</v>
      </c>
      <c r="E742" s="56" t="s">
        <v>1297</v>
      </c>
      <c r="F742" s="57">
        <v>74012727</v>
      </c>
      <c r="G742" s="57">
        <v>74012727</v>
      </c>
      <c r="H742" s="57">
        <v>0</v>
      </c>
      <c r="I742" s="57">
        <v>0</v>
      </c>
      <c r="J742" s="57">
        <v>0</v>
      </c>
      <c r="K742" s="57">
        <v>6830539</v>
      </c>
      <c r="L742" s="26">
        <f t="shared" si="32"/>
        <v>6830539</v>
      </c>
      <c r="M742" s="26">
        <f t="shared" si="31"/>
        <v>6830539</v>
      </c>
      <c r="N742" s="26">
        <v>211254</v>
      </c>
      <c r="O742" s="9"/>
    </row>
    <row r="743" spans="2:15" s="7" customFormat="1" ht="27.75" customHeight="1" x14ac:dyDescent="0.2">
      <c r="B743" s="56" t="s">
        <v>370</v>
      </c>
      <c r="C743" s="56" t="s">
        <v>1286</v>
      </c>
      <c r="D743" s="56" t="s">
        <v>21</v>
      </c>
      <c r="E743" s="56" t="s">
        <v>1298</v>
      </c>
      <c r="F743" s="57">
        <v>70868261</v>
      </c>
      <c r="G743" s="57">
        <v>70868261</v>
      </c>
      <c r="H743" s="57">
        <v>0</v>
      </c>
      <c r="I743" s="57">
        <v>0</v>
      </c>
      <c r="J743" s="57">
        <v>0</v>
      </c>
      <c r="K743" s="57">
        <v>6522700</v>
      </c>
      <c r="L743" s="26">
        <f t="shared" si="32"/>
        <v>6522700</v>
      </c>
      <c r="M743" s="26">
        <f t="shared" si="31"/>
        <v>6522700</v>
      </c>
      <c r="N743" s="26">
        <v>201733</v>
      </c>
      <c r="O743" s="9"/>
    </row>
    <row r="744" spans="2:15" s="7" customFormat="1" ht="27.75" customHeight="1" x14ac:dyDescent="0.2">
      <c r="B744" s="56" t="s">
        <v>370</v>
      </c>
      <c r="C744" s="56" t="s">
        <v>1286</v>
      </c>
      <c r="D744" s="56" t="s">
        <v>21</v>
      </c>
      <c r="E744" s="56" t="s">
        <v>1299</v>
      </c>
      <c r="F744" s="57">
        <v>38365163</v>
      </c>
      <c r="G744" s="57">
        <v>38365163</v>
      </c>
      <c r="H744" s="57">
        <v>0</v>
      </c>
      <c r="I744" s="57">
        <v>0</v>
      </c>
      <c r="J744" s="57">
        <v>0</v>
      </c>
      <c r="K744" s="57">
        <v>3797664</v>
      </c>
      <c r="L744" s="26">
        <f t="shared" si="32"/>
        <v>3797664</v>
      </c>
      <c r="M744" s="26">
        <f t="shared" si="31"/>
        <v>3797664</v>
      </c>
      <c r="N744" s="26">
        <v>0</v>
      </c>
      <c r="O744" s="9"/>
    </row>
    <row r="745" spans="2:15" s="7" customFormat="1" ht="27.75" customHeight="1" x14ac:dyDescent="0.2">
      <c r="B745" s="56" t="s">
        <v>370</v>
      </c>
      <c r="C745" s="56" t="s">
        <v>1286</v>
      </c>
      <c r="D745" s="56" t="s">
        <v>21</v>
      </c>
      <c r="E745" s="56" t="s">
        <v>1300</v>
      </c>
      <c r="F745" s="57">
        <v>20648276</v>
      </c>
      <c r="G745" s="57">
        <v>20648276</v>
      </c>
      <c r="H745" s="57">
        <v>0</v>
      </c>
      <c r="I745" s="57">
        <v>0</v>
      </c>
      <c r="J745" s="57">
        <v>2001307</v>
      </c>
      <c r="K745" s="57">
        <v>0</v>
      </c>
      <c r="L745" s="26">
        <f t="shared" si="32"/>
        <v>2001307</v>
      </c>
      <c r="M745" s="26">
        <f t="shared" si="31"/>
        <v>2001307</v>
      </c>
      <c r="N745" s="26">
        <v>0</v>
      </c>
      <c r="O745" s="9"/>
    </row>
    <row r="746" spans="2:15" s="7" customFormat="1" ht="27.75" customHeight="1" x14ac:dyDescent="0.2">
      <c r="B746" s="56" t="s">
        <v>370</v>
      </c>
      <c r="C746" s="56" t="s">
        <v>398</v>
      </c>
      <c r="D746" s="56" t="s">
        <v>148</v>
      </c>
      <c r="E746" s="56" t="s">
        <v>445</v>
      </c>
      <c r="F746" s="57">
        <v>199800000</v>
      </c>
      <c r="G746" s="57">
        <v>199800000</v>
      </c>
      <c r="H746" s="57">
        <v>199800000</v>
      </c>
      <c r="I746" s="57">
        <v>0</v>
      </c>
      <c r="J746" s="57">
        <v>0</v>
      </c>
      <c r="K746" s="57">
        <v>0</v>
      </c>
      <c r="L746" s="26">
        <f t="shared" si="32"/>
        <v>0</v>
      </c>
      <c r="M746" s="26">
        <f t="shared" si="31"/>
        <v>199800000</v>
      </c>
      <c r="N746" s="26">
        <v>0</v>
      </c>
      <c r="O746" s="9"/>
    </row>
    <row r="747" spans="2:15" s="7" customFormat="1" ht="27.75" customHeight="1" x14ac:dyDescent="0.2">
      <c r="B747" s="56" t="s">
        <v>370</v>
      </c>
      <c r="C747" s="56" t="s">
        <v>398</v>
      </c>
      <c r="D747" s="56" t="s">
        <v>18</v>
      </c>
      <c r="E747" s="56" t="s">
        <v>403</v>
      </c>
      <c r="F747" s="57">
        <v>14400000</v>
      </c>
      <c r="G747" s="57">
        <v>14400000</v>
      </c>
      <c r="H747" s="57">
        <v>4320000</v>
      </c>
      <c r="I747" s="57">
        <v>0</v>
      </c>
      <c r="J747" s="57">
        <v>0</v>
      </c>
      <c r="K747" s="57">
        <v>0</v>
      </c>
      <c r="L747" s="26">
        <f t="shared" si="32"/>
        <v>0</v>
      </c>
      <c r="M747" s="26">
        <f t="shared" si="31"/>
        <v>4320000</v>
      </c>
      <c r="N747" s="26">
        <v>0</v>
      </c>
      <c r="O747" s="9"/>
    </row>
    <row r="748" spans="2:15" s="7" customFormat="1" ht="27.75" customHeight="1" x14ac:dyDescent="0.2">
      <c r="B748" s="56" t="s">
        <v>370</v>
      </c>
      <c r="C748" s="56" t="s">
        <v>398</v>
      </c>
      <c r="D748" s="56" t="s">
        <v>18</v>
      </c>
      <c r="E748" s="56" t="s">
        <v>399</v>
      </c>
      <c r="F748" s="57">
        <v>46200000</v>
      </c>
      <c r="G748" s="57">
        <v>46200000</v>
      </c>
      <c r="H748" s="57">
        <v>13860000</v>
      </c>
      <c r="I748" s="57">
        <v>0</v>
      </c>
      <c r="J748" s="57">
        <v>0</v>
      </c>
      <c r="K748" s="57">
        <v>0</v>
      </c>
      <c r="L748" s="26">
        <f t="shared" si="32"/>
        <v>0</v>
      </c>
      <c r="M748" s="26">
        <f t="shared" si="31"/>
        <v>13860000</v>
      </c>
      <c r="N748" s="26">
        <v>0</v>
      </c>
      <c r="O748" s="9"/>
    </row>
    <row r="749" spans="2:15" s="7" customFormat="1" ht="27.75" customHeight="1" x14ac:dyDescent="0.2">
      <c r="B749" s="56" t="s">
        <v>370</v>
      </c>
      <c r="C749" s="56" t="s">
        <v>398</v>
      </c>
      <c r="D749" s="56" t="s">
        <v>18</v>
      </c>
      <c r="E749" s="56" t="s">
        <v>1301</v>
      </c>
      <c r="F749" s="57">
        <v>51600000</v>
      </c>
      <c r="G749" s="57">
        <v>51600000</v>
      </c>
      <c r="H749" s="57">
        <v>0</v>
      </c>
      <c r="I749" s="57">
        <v>0</v>
      </c>
      <c r="J749" s="57">
        <v>0</v>
      </c>
      <c r="K749" s="57">
        <v>51600000</v>
      </c>
      <c r="L749" s="26">
        <f t="shared" si="32"/>
        <v>51600000</v>
      </c>
      <c r="M749" s="26">
        <f t="shared" si="31"/>
        <v>51600000</v>
      </c>
      <c r="N749" s="26">
        <v>0</v>
      </c>
      <c r="O749" s="9"/>
    </row>
    <row r="750" spans="2:15" s="7" customFormat="1" ht="27.75" customHeight="1" x14ac:dyDescent="0.2">
      <c r="B750" s="56" t="s">
        <v>370</v>
      </c>
      <c r="C750" s="56" t="s">
        <v>398</v>
      </c>
      <c r="D750" s="56" t="s">
        <v>37</v>
      </c>
      <c r="E750" s="56" t="s">
        <v>1302</v>
      </c>
      <c r="F750" s="57">
        <v>95000000</v>
      </c>
      <c r="G750" s="57">
        <v>95000000</v>
      </c>
      <c r="H750" s="57">
        <v>0</v>
      </c>
      <c r="I750" s="57">
        <v>0</v>
      </c>
      <c r="J750" s="57">
        <v>38000000</v>
      </c>
      <c r="K750" s="57">
        <v>0</v>
      </c>
      <c r="L750" s="26">
        <f t="shared" si="32"/>
        <v>38000000</v>
      </c>
      <c r="M750" s="26">
        <f t="shared" si="31"/>
        <v>38000000</v>
      </c>
      <c r="N750" s="26">
        <v>57000000</v>
      </c>
      <c r="O750" s="9"/>
    </row>
    <row r="751" spans="2:15" s="7" customFormat="1" ht="27.75" customHeight="1" x14ac:dyDescent="0.2">
      <c r="B751" s="56" t="s">
        <v>370</v>
      </c>
      <c r="C751" s="56" t="s">
        <v>398</v>
      </c>
      <c r="D751" s="56" t="s">
        <v>187</v>
      </c>
      <c r="E751" s="56" t="s">
        <v>443</v>
      </c>
      <c r="F751" s="57">
        <v>16000000</v>
      </c>
      <c r="G751" s="57">
        <v>16000000</v>
      </c>
      <c r="H751" s="57">
        <v>14133333</v>
      </c>
      <c r="I751" s="57">
        <v>0</v>
      </c>
      <c r="J751" s="57">
        <v>0</v>
      </c>
      <c r="K751" s="57">
        <v>1866667</v>
      </c>
      <c r="L751" s="26">
        <f t="shared" si="32"/>
        <v>1866667</v>
      </c>
      <c r="M751" s="26">
        <f t="shared" si="31"/>
        <v>16000000</v>
      </c>
      <c r="N751" s="26">
        <v>0</v>
      </c>
      <c r="O751" s="9"/>
    </row>
    <row r="752" spans="2:15" s="7" customFormat="1" ht="27.75" customHeight="1" x14ac:dyDescent="0.2">
      <c r="B752" s="56" t="s">
        <v>370</v>
      </c>
      <c r="C752" s="56" t="s">
        <v>398</v>
      </c>
      <c r="D752" s="56" t="s">
        <v>21</v>
      </c>
      <c r="E752" s="56" t="s">
        <v>1303</v>
      </c>
      <c r="F752" s="57">
        <v>216849538</v>
      </c>
      <c r="G752" s="57">
        <v>216849538</v>
      </c>
      <c r="H752" s="57">
        <v>0</v>
      </c>
      <c r="I752" s="57">
        <v>0</v>
      </c>
      <c r="J752" s="57">
        <v>0</v>
      </c>
      <c r="K752" s="57">
        <v>3729073</v>
      </c>
      <c r="L752" s="26">
        <f t="shared" si="32"/>
        <v>3729073</v>
      </c>
      <c r="M752" s="26">
        <f t="shared" si="31"/>
        <v>3729073</v>
      </c>
      <c r="N752" s="26">
        <v>115333</v>
      </c>
      <c r="O752" s="9"/>
    </row>
    <row r="753" spans="2:15" s="7" customFormat="1" ht="27.75" customHeight="1" x14ac:dyDescent="0.2">
      <c r="B753" s="56" t="s">
        <v>370</v>
      </c>
      <c r="C753" s="56" t="s">
        <v>398</v>
      </c>
      <c r="D753" s="56" t="s">
        <v>21</v>
      </c>
      <c r="E753" s="56" t="s">
        <v>419</v>
      </c>
      <c r="F753" s="57">
        <v>190317226</v>
      </c>
      <c r="G753" s="57">
        <v>189719457</v>
      </c>
      <c r="H753" s="57">
        <v>171695103</v>
      </c>
      <c r="I753" s="57">
        <v>0</v>
      </c>
      <c r="J753" s="57">
        <v>0</v>
      </c>
      <c r="K753" s="57">
        <v>17483623</v>
      </c>
      <c r="L753" s="26">
        <f t="shared" si="32"/>
        <v>17483623</v>
      </c>
      <c r="M753" s="26">
        <f t="shared" si="31"/>
        <v>189178726</v>
      </c>
      <c r="N753" s="26">
        <v>1138500</v>
      </c>
      <c r="O753" s="9"/>
    </row>
    <row r="754" spans="2:15" s="7" customFormat="1" ht="27.75" customHeight="1" x14ac:dyDescent="0.2">
      <c r="B754" s="56" t="s">
        <v>370</v>
      </c>
      <c r="C754" s="56" t="s">
        <v>398</v>
      </c>
      <c r="D754" s="56" t="s">
        <v>21</v>
      </c>
      <c r="E754" s="56" t="s">
        <v>418</v>
      </c>
      <c r="F754" s="57">
        <v>184535459</v>
      </c>
      <c r="G754" s="57">
        <v>182500000</v>
      </c>
      <c r="H754" s="57">
        <v>175525673</v>
      </c>
      <c r="I754" s="57">
        <v>0</v>
      </c>
      <c r="J754" s="57">
        <v>0</v>
      </c>
      <c r="K754" s="57">
        <v>6765097</v>
      </c>
      <c r="L754" s="26">
        <f t="shared" si="32"/>
        <v>6765097</v>
      </c>
      <c r="M754" s="26">
        <f t="shared" si="31"/>
        <v>182290770</v>
      </c>
      <c r="N754" s="26">
        <v>2244689</v>
      </c>
      <c r="O754" s="9"/>
    </row>
    <row r="755" spans="2:15" s="7" customFormat="1" ht="27.75" customHeight="1" x14ac:dyDescent="0.2">
      <c r="B755" s="56" t="s">
        <v>370</v>
      </c>
      <c r="C755" s="56" t="s">
        <v>398</v>
      </c>
      <c r="D755" s="56" t="s">
        <v>100</v>
      </c>
      <c r="E755" s="56" t="s">
        <v>1304</v>
      </c>
      <c r="F755" s="57">
        <v>21483000</v>
      </c>
      <c r="G755" s="57">
        <v>21483000</v>
      </c>
      <c r="H755" s="57">
        <v>0</v>
      </c>
      <c r="I755" s="57">
        <v>0</v>
      </c>
      <c r="J755" s="57">
        <v>0</v>
      </c>
      <c r="K755" s="57">
        <v>4296600</v>
      </c>
      <c r="L755" s="26">
        <f t="shared" si="32"/>
        <v>4296600</v>
      </c>
      <c r="M755" s="26">
        <f t="shared" si="31"/>
        <v>4296600</v>
      </c>
      <c r="N755" s="26">
        <v>0</v>
      </c>
      <c r="O755" s="9"/>
    </row>
    <row r="756" spans="2:15" s="7" customFormat="1" ht="27.75" customHeight="1" x14ac:dyDescent="0.2">
      <c r="B756" s="56" t="s">
        <v>370</v>
      </c>
      <c r="C756" s="56" t="s">
        <v>409</v>
      </c>
      <c r="D756" s="56" t="s">
        <v>148</v>
      </c>
      <c r="E756" s="56" t="s">
        <v>1305</v>
      </c>
      <c r="F756" s="57">
        <v>734782790</v>
      </c>
      <c r="G756" s="57">
        <v>734782790</v>
      </c>
      <c r="H756" s="57">
        <v>0</v>
      </c>
      <c r="I756" s="57">
        <v>0</v>
      </c>
      <c r="J756" s="57">
        <v>0</v>
      </c>
      <c r="K756" s="57">
        <v>734782790</v>
      </c>
      <c r="L756" s="26">
        <f t="shared" si="32"/>
        <v>734782790</v>
      </c>
      <c r="M756" s="26">
        <f t="shared" si="31"/>
        <v>734782790</v>
      </c>
      <c r="N756" s="26">
        <v>0</v>
      </c>
      <c r="O756" s="9"/>
    </row>
    <row r="757" spans="2:15" s="7" customFormat="1" ht="27.75" customHeight="1" x14ac:dyDescent="0.2">
      <c r="B757" s="56" t="s">
        <v>370</v>
      </c>
      <c r="C757" s="56" t="s">
        <v>409</v>
      </c>
      <c r="D757" s="56" t="s">
        <v>37</v>
      </c>
      <c r="E757" s="56" t="s">
        <v>1306</v>
      </c>
      <c r="F757" s="57">
        <v>72420000</v>
      </c>
      <c r="G757" s="57">
        <v>69500000</v>
      </c>
      <c r="H757" s="57">
        <v>0</v>
      </c>
      <c r="I757" s="57">
        <v>0</v>
      </c>
      <c r="J757" s="57">
        <v>0</v>
      </c>
      <c r="K757" s="57">
        <v>14460800</v>
      </c>
      <c r="L757" s="26">
        <f t="shared" si="32"/>
        <v>14460800</v>
      </c>
      <c r="M757" s="26">
        <f t="shared" si="31"/>
        <v>14460800</v>
      </c>
      <c r="N757" s="26">
        <v>7265200</v>
      </c>
      <c r="O757" s="9"/>
    </row>
    <row r="758" spans="2:15" s="7" customFormat="1" ht="27.75" customHeight="1" x14ac:dyDescent="0.2">
      <c r="B758" s="56" t="s">
        <v>370</v>
      </c>
      <c r="C758" s="56" t="s">
        <v>409</v>
      </c>
      <c r="D758" s="56" t="s">
        <v>37</v>
      </c>
      <c r="E758" s="56" t="s">
        <v>410</v>
      </c>
      <c r="F758" s="57">
        <v>89437500</v>
      </c>
      <c r="G758" s="57">
        <v>87000000</v>
      </c>
      <c r="H758" s="57">
        <v>20775000</v>
      </c>
      <c r="I758" s="57">
        <v>22155000</v>
      </c>
      <c r="J758" s="57">
        <v>0</v>
      </c>
      <c r="K758" s="57">
        <v>0</v>
      </c>
      <c r="L758" s="26">
        <f t="shared" si="32"/>
        <v>22155000</v>
      </c>
      <c r="M758" s="26">
        <f t="shared" si="31"/>
        <v>42930000</v>
      </c>
      <c r="N758" s="26">
        <v>10732500</v>
      </c>
      <c r="O758" s="9"/>
    </row>
    <row r="759" spans="2:15" s="7" customFormat="1" ht="27.75" customHeight="1" x14ac:dyDescent="0.2">
      <c r="B759" s="56" t="s">
        <v>370</v>
      </c>
      <c r="C759" s="56" t="s">
        <v>409</v>
      </c>
      <c r="D759" s="56" t="s">
        <v>21</v>
      </c>
      <c r="E759" s="56" t="s">
        <v>1307</v>
      </c>
      <c r="F759" s="57">
        <v>152800516</v>
      </c>
      <c r="G759" s="57">
        <v>152800516</v>
      </c>
      <c r="H759" s="57">
        <v>0</v>
      </c>
      <c r="I759" s="57">
        <v>0</v>
      </c>
      <c r="J759" s="57">
        <v>0</v>
      </c>
      <c r="K759" s="57">
        <v>152800516</v>
      </c>
      <c r="L759" s="26">
        <f t="shared" si="32"/>
        <v>152800516</v>
      </c>
      <c r="M759" s="26">
        <f t="shared" si="31"/>
        <v>152800516</v>
      </c>
      <c r="N759" s="26">
        <v>0</v>
      </c>
      <c r="O759" s="9"/>
    </row>
    <row r="760" spans="2:15" s="7" customFormat="1" ht="27.75" customHeight="1" x14ac:dyDescent="0.2">
      <c r="B760" s="56" t="s">
        <v>370</v>
      </c>
      <c r="C760" s="56" t="s">
        <v>409</v>
      </c>
      <c r="D760" s="56" t="s">
        <v>21</v>
      </c>
      <c r="E760" s="56" t="s">
        <v>1308</v>
      </c>
      <c r="F760" s="57">
        <v>196918296</v>
      </c>
      <c r="G760" s="57">
        <v>98459148</v>
      </c>
      <c r="H760" s="57">
        <v>0</v>
      </c>
      <c r="I760" s="57">
        <v>0</v>
      </c>
      <c r="J760" s="57">
        <v>0</v>
      </c>
      <c r="K760" s="57">
        <v>98459148</v>
      </c>
      <c r="L760" s="26">
        <f t="shared" si="32"/>
        <v>98459148</v>
      </c>
      <c r="M760" s="26">
        <f t="shared" si="31"/>
        <v>98459148</v>
      </c>
      <c r="N760" s="26">
        <v>98459148</v>
      </c>
      <c r="O760" s="9"/>
    </row>
    <row r="761" spans="2:15" s="7" customFormat="1" ht="27.75" customHeight="1" x14ac:dyDescent="0.2">
      <c r="B761" s="56" t="s">
        <v>370</v>
      </c>
      <c r="C761" s="56" t="s">
        <v>409</v>
      </c>
      <c r="D761" s="56" t="s">
        <v>21</v>
      </c>
      <c r="E761" s="56" t="s">
        <v>1309</v>
      </c>
      <c r="F761" s="57">
        <v>147467910</v>
      </c>
      <c r="G761" s="57">
        <v>73733955</v>
      </c>
      <c r="H761" s="57">
        <v>0</v>
      </c>
      <c r="I761" s="57">
        <v>0</v>
      </c>
      <c r="J761" s="57">
        <v>0</v>
      </c>
      <c r="K761" s="57">
        <v>73733955</v>
      </c>
      <c r="L761" s="26">
        <f t="shared" si="32"/>
        <v>73733955</v>
      </c>
      <c r="M761" s="26">
        <f t="shared" si="31"/>
        <v>73733955</v>
      </c>
      <c r="N761" s="26">
        <v>73733955</v>
      </c>
      <c r="O761" s="9"/>
    </row>
    <row r="762" spans="2:15" s="7" customFormat="1" ht="27.75" customHeight="1" x14ac:dyDescent="0.2">
      <c r="B762" s="56" t="s">
        <v>370</v>
      </c>
      <c r="C762" s="56" t="s">
        <v>409</v>
      </c>
      <c r="D762" s="56" t="s">
        <v>21</v>
      </c>
      <c r="E762" s="56" t="s">
        <v>1310</v>
      </c>
      <c r="F762" s="57">
        <v>187686583</v>
      </c>
      <c r="G762" s="57">
        <v>187686583</v>
      </c>
      <c r="H762" s="57">
        <v>0</v>
      </c>
      <c r="I762" s="57">
        <v>0</v>
      </c>
      <c r="J762" s="57">
        <v>40052917</v>
      </c>
      <c r="K762" s="57">
        <v>0</v>
      </c>
      <c r="L762" s="26">
        <f t="shared" si="32"/>
        <v>40052917</v>
      </c>
      <c r="M762" s="26">
        <f t="shared" si="31"/>
        <v>40052917</v>
      </c>
      <c r="N762" s="26">
        <v>0</v>
      </c>
      <c r="O762" s="9"/>
    </row>
    <row r="763" spans="2:15" s="7" customFormat="1" ht="27.75" customHeight="1" x14ac:dyDescent="0.2">
      <c r="B763" s="56" t="s">
        <v>370</v>
      </c>
      <c r="C763" s="56" t="s">
        <v>431</v>
      </c>
      <c r="D763" s="56" t="s">
        <v>18</v>
      </c>
      <c r="E763" s="56" t="s">
        <v>1311</v>
      </c>
      <c r="F763" s="57">
        <v>19960000</v>
      </c>
      <c r="G763" s="57">
        <v>5365926</v>
      </c>
      <c r="H763" s="57">
        <v>0</v>
      </c>
      <c r="I763" s="57">
        <v>0</v>
      </c>
      <c r="J763" s="57">
        <v>0</v>
      </c>
      <c r="K763" s="57">
        <v>5365000</v>
      </c>
      <c r="L763" s="26">
        <f t="shared" si="32"/>
        <v>5365000</v>
      </c>
      <c r="M763" s="26">
        <f t="shared" si="31"/>
        <v>5365000</v>
      </c>
      <c r="N763" s="26">
        <v>14595000</v>
      </c>
      <c r="O763" s="9"/>
    </row>
    <row r="764" spans="2:15" s="7" customFormat="1" ht="27.75" customHeight="1" x14ac:dyDescent="0.2">
      <c r="B764" s="56" t="s">
        <v>370</v>
      </c>
      <c r="C764" s="56" t="s">
        <v>431</v>
      </c>
      <c r="D764" s="56" t="s">
        <v>18</v>
      </c>
      <c r="E764" s="56" t="s">
        <v>432</v>
      </c>
      <c r="F764" s="57">
        <v>18480000</v>
      </c>
      <c r="G764" s="57">
        <v>16368000</v>
      </c>
      <c r="H764" s="57">
        <v>6600000</v>
      </c>
      <c r="I764" s="57">
        <v>3167999</v>
      </c>
      <c r="J764" s="57">
        <v>0</v>
      </c>
      <c r="K764" s="57">
        <v>0</v>
      </c>
      <c r="L764" s="26">
        <f t="shared" si="32"/>
        <v>3167999</v>
      </c>
      <c r="M764" s="26">
        <f t="shared" si="31"/>
        <v>9767999</v>
      </c>
      <c r="N764" s="26">
        <v>2112001</v>
      </c>
      <c r="O764" s="9"/>
    </row>
    <row r="765" spans="2:15" s="7" customFormat="1" ht="27.75" customHeight="1" x14ac:dyDescent="0.2">
      <c r="B765" s="56" t="s">
        <v>370</v>
      </c>
      <c r="C765" s="56" t="s">
        <v>431</v>
      </c>
      <c r="D765" s="56" t="s">
        <v>18</v>
      </c>
      <c r="E765" s="56" t="s">
        <v>1312</v>
      </c>
      <c r="F765" s="57">
        <v>15000000</v>
      </c>
      <c r="G765" s="57">
        <v>3249988</v>
      </c>
      <c r="H765" s="57">
        <v>0</v>
      </c>
      <c r="I765" s="57">
        <v>1999988</v>
      </c>
      <c r="J765" s="57">
        <v>0</v>
      </c>
      <c r="K765" s="57">
        <v>1200000</v>
      </c>
      <c r="L765" s="26">
        <f t="shared" si="32"/>
        <v>3199988</v>
      </c>
      <c r="M765" s="26">
        <f t="shared" si="31"/>
        <v>3199988</v>
      </c>
      <c r="N765" s="26">
        <v>11800012</v>
      </c>
      <c r="O765" s="9"/>
    </row>
    <row r="766" spans="2:15" s="7" customFormat="1" ht="27.75" customHeight="1" x14ac:dyDescent="0.2">
      <c r="B766" s="56" t="s">
        <v>370</v>
      </c>
      <c r="C766" s="56" t="s">
        <v>391</v>
      </c>
      <c r="D766" s="56" t="s">
        <v>18</v>
      </c>
      <c r="E766" s="56" t="s">
        <v>1313</v>
      </c>
      <c r="F766" s="57">
        <v>18000000</v>
      </c>
      <c r="G766" s="57">
        <v>18000000</v>
      </c>
      <c r="H766" s="57">
        <v>0</v>
      </c>
      <c r="I766" s="57">
        <v>0</v>
      </c>
      <c r="J766" s="57">
        <v>0</v>
      </c>
      <c r="K766" s="57">
        <v>18000000</v>
      </c>
      <c r="L766" s="26">
        <f t="shared" si="32"/>
        <v>18000000</v>
      </c>
      <c r="M766" s="26">
        <f t="shared" si="31"/>
        <v>18000000</v>
      </c>
      <c r="N766" s="26">
        <v>0</v>
      </c>
      <c r="O766" s="9"/>
    </row>
    <row r="767" spans="2:15" s="7" customFormat="1" ht="27.75" customHeight="1" x14ac:dyDescent="0.2">
      <c r="B767" s="56" t="s">
        <v>370</v>
      </c>
      <c r="C767" s="56" t="s">
        <v>391</v>
      </c>
      <c r="D767" s="56" t="s">
        <v>18</v>
      </c>
      <c r="E767" s="56" t="s">
        <v>406</v>
      </c>
      <c r="F767" s="57">
        <v>34300000</v>
      </c>
      <c r="G767" s="57">
        <v>34300000</v>
      </c>
      <c r="H767" s="57">
        <v>13720000</v>
      </c>
      <c r="I767" s="57">
        <v>0</v>
      </c>
      <c r="J767" s="57">
        <v>0</v>
      </c>
      <c r="K767" s="57">
        <v>0</v>
      </c>
      <c r="L767" s="26">
        <f t="shared" si="32"/>
        <v>0</v>
      </c>
      <c r="M767" s="26">
        <f t="shared" si="31"/>
        <v>13720000</v>
      </c>
      <c r="N767" s="26">
        <v>0</v>
      </c>
      <c r="O767" s="9"/>
    </row>
    <row r="768" spans="2:15" s="7" customFormat="1" ht="27.75" customHeight="1" x14ac:dyDescent="0.2">
      <c r="B768" s="56" t="s">
        <v>370</v>
      </c>
      <c r="C768" s="56" t="s">
        <v>391</v>
      </c>
      <c r="D768" s="56" t="s">
        <v>187</v>
      </c>
      <c r="E768" s="56" t="s">
        <v>392</v>
      </c>
      <c r="F768" s="57">
        <v>16800000</v>
      </c>
      <c r="G768" s="57">
        <v>16800000</v>
      </c>
      <c r="H768" s="57">
        <v>9800000</v>
      </c>
      <c r="I768" s="57">
        <v>0</v>
      </c>
      <c r="J768" s="57">
        <v>0</v>
      </c>
      <c r="K768" s="57">
        <v>0</v>
      </c>
      <c r="L768" s="26">
        <f t="shared" si="32"/>
        <v>0</v>
      </c>
      <c r="M768" s="26">
        <f t="shared" si="31"/>
        <v>9800000</v>
      </c>
      <c r="N768" s="26">
        <v>0</v>
      </c>
      <c r="O768" s="9"/>
    </row>
    <row r="769" spans="2:15" s="7" customFormat="1" ht="27.75" customHeight="1" x14ac:dyDescent="0.2">
      <c r="B769" s="56" t="s">
        <v>370</v>
      </c>
      <c r="C769" s="56" t="s">
        <v>391</v>
      </c>
      <c r="D769" s="56" t="s">
        <v>21</v>
      </c>
      <c r="E769" s="56" t="s">
        <v>404</v>
      </c>
      <c r="F769" s="57">
        <v>124490928</v>
      </c>
      <c r="G769" s="57">
        <v>124327188</v>
      </c>
      <c r="H769" s="57">
        <v>89633468</v>
      </c>
      <c r="I769" s="57">
        <v>0</v>
      </c>
      <c r="J769" s="57">
        <v>0</v>
      </c>
      <c r="K769" s="57">
        <v>0</v>
      </c>
      <c r="L769" s="26">
        <f t="shared" si="32"/>
        <v>0</v>
      </c>
      <c r="M769" s="26">
        <f t="shared" si="31"/>
        <v>89633468</v>
      </c>
      <c r="N769" s="26">
        <v>22408367</v>
      </c>
      <c r="O769" s="9"/>
    </row>
    <row r="770" spans="2:15" s="7" customFormat="1" ht="27.75" customHeight="1" x14ac:dyDescent="0.2">
      <c r="B770" s="56" t="s">
        <v>370</v>
      </c>
      <c r="C770" s="56" t="s">
        <v>391</v>
      </c>
      <c r="D770" s="56" t="s">
        <v>21</v>
      </c>
      <c r="E770" s="56" t="s">
        <v>427</v>
      </c>
      <c r="F770" s="57">
        <v>180785670</v>
      </c>
      <c r="G770" s="57">
        <v>180058305</v>
      </c>
      <c r="H770" s="57">
        <v>71950586</v>
      </c>
      <c r="I770" s="57">
        <v>58215096</v>
      </c>
      <c r="J770" s="57">
        <v>0</v>
      </c>
      <c r="K770" s="57">
        <v>0</v>
      </c>
      <c r="L770" s="26">
        <f t="shared" si="32"/>
        <v>58215096</v>
      </c>
      <c r="M770" s="26">
        <f t="shared" si="31"/>
        <v>130165682</v>
      </c>
      <c r="N770" s="26">
        <v>32541421</v>
      </c>
      <c r="O770" s="9"/>
    </row>
    <row r="771" spans="2:15" s="7" customFormat="1" ht="27.75" customHeight="1" x14ac:dyDescent="0.2">
      <c r="B771" s="56" t="s">
        <v>370</v>
      </c>
      <c r="C771" s="56" t="s">
        <v>391</v>
      </c>
      <c r="D771" s="56" t="s">
        <v>21</v>
      </c>
      <c r="E771" s="56" t="s">
        <v>412</v>
      </c>
      <c r="F771" s="57">
        <v>165889024</v>
      </c>
      <c r="G771" s="57">
        <v>165889024</v>
      </c>
      <c r="H771" s="57">
        <v>8294091</v>
      </c>
      <c r="I771" s="57">
        <v>0</v>
      </c>
      <c r="J771" s="57">
        <v>0</v>
      </c>
      <c r="K771" s="57">
        <v>0</v>
      </c>
      <c r="L771" s="26">
        <f t="shared" si="32"/>
        <v>0</v>
      </c>
      <c r="M771" s="26">
        <f t="shared" si="31"/>
        <v>8294091</v>
      </c>
      <c r="N771" s="26">
        <v>0</v>
      </c>
      <c r="O771" s="9"/>
    </row>
    <row r="772" spans="2:15" s="7" customFormat="1" ht="27.75" customHeight="1" x14ac:dyDescent="0.2">
      <c r="B772" s="56" t="s">
        <v>370</v>
      </c>
      <c r="C772" s="56" t="s">
        <v>391</v>
      </c>
      <c r="D772" s="56" t="s">
        <v>21</v>
      </c>
      <c r="E772" s="56" t="s">
        <v>1314</v>
      </c>
      <c r="F772" s="57">
        <v>199902178</v>
      </c>
      <c r="G772" s="57">
        <v>199902178</v>
      </c>
      <c r="H772" s="57">
        <v>0</v>
      </c>
      <c r="I772" s="57">
        <v>0</v>
      </c>
      <c r="J772" s="57">
        <v>0</v>
      </c>
      <c r="K772" s="57">
        <v>199902178</v>
      </c>
      <c r="L772" s="26">
        <f t="shared" si="32"/>
        <v>199902178</v>
      </c>
      <c r="M772" s="26">
        <f t="shared" si="31"/>
        <v>199902178</v>
      </c>
      <c r="N772" s="26">
        <v>0</v>
      </c>
      <c r="O772" s="9"/>
    </row>
    <row r="773" spans="2:15" s="7" customFormat="1" ht="27.75" customHeight="1" x14ac:dyDescent="0.2">
      <c r="B773" s="56" t="s">
        <v>370</v>
      </c>
      <c r="C773" s="56" t="s">
        <v>391</v>
      </c>
      <c r="D773" s="56" t="s">
        <v>21</v>
      </c>
      <c r="E773" s="56" t="s">
        <v>770</v>
      </c>
      <c r="F773" s="57">
        <v>190085738</v>
      </c>
      <c r="G773" s="57">
        <v>187623050</v>
      </c>
      <c r="H773" s="57">
        <v>75049220</v>
      </c>
      <c r="I773" s="57">
        <v>0</v>
      </c>
      <c r="J773" s="57">
        <v>112000000</v>
      </c>
      <c r="K773" s="57">
        <v>0</v>
      </c>
      <c r="L773" s="26">
        <f t="shared" si="32"/>
        <v>112000000</v>
      </c>
      <c r="M773" s="26">
        <f t="shared" si="31"/>
        <v>187049220</v>
      </c>
      <c r="N773" s="26">
        <v>3036518</v>
      </c>
      <c r="O773" s="9"/>
    </row>
    <row r="774" spans="2:15" s="7" customFormat="1" ht="27.75" customHeight="1" x14ac:dyDescent="0.2">
      <c r="B774" s="56" t="s">
        <v>370</v>
      </c>
      <c r="C774" s="56" t="s">
        <v>391</v>
      </c>
      <c r="D774" s="56" t="s">
        <v>21</v>
      </c>
      <c r="E774" s="56" t="s">
        <v>771</v>
      </c>
      <c r="F774" s="57">
        <v>178904224</v>
      </c>
      <c r="G774" s="57">
        <v>176586400</v>
      </c>
      <c r="H774" s="57">
        <v>70634560</v>
      </c>
      <c r="I774" s="57">
        <v>0</v>
      </c>
      <c r="J774" s="57">
        <v>0</v>
      </c>
      <c r="K774" s="57">
        <v>102773284</v>
      </c>
      <c r="L774" s="26">
        <f t="shared" si="32"/>
        <v>102773284</v>
      </c>
      <c r="M774" s="26">
        <f t="shared" si="31"/>
        <v>173407844</v>
      </c>
      <c r="N774" s="26">
        <v>5496380</v>
      </c>
      <c r="O774" s="9"/>
    </row>
    <row r="775" spans="2:15" s="7" customFormat="1" ht="27.75" customHeight="1" x14ac:dyDescent="0.2">
      <c r="B775" s="56" t="s">
        <v>370</v>
      </c>
      <c r="C775" s="56" t="s">
        <v>391</v>
      </c>
      <c r="D775" s="56" t="s">
        <v>21</v>
      </c>
      <c r="E775" s="56" t="s">
        <v>1315</v>
      </c>
      <c r="F775" s="57">
        <v>157034724</v>
      </c>
      <c r="G775" s="57">
        <v>157034724</v>
      </c>
      <c r="H775" s="57">
        <v>0</v>
      </c>
      <c r="I775" s="57">
        <v>0</v>
      </c>
      <c r="J775" s="57">
        <v>0</v>
      </c>
      <c r="K775" s="57">
        <v>157034724</v>
      </c>
      <c r="L775" s="26">
        <f t="shared" si="32"/>
        <v>157034724</v>
      </c>
      <c r="M775" s="26">
        <f t="shared" si="31"/>
        <v>157034724</v>
      </c>
      <c r="N775" s="26">
        <v>0</v>
      </c>
      <c r="O775" s="9"/>
    </row>
    <row r="776" spans="2:15" s="7" customFormat="1" ht="27.75" customHeight="1" x14ac:dyDescent="0.2">
      <c r="B776" s="56" t="s">
        <v>370</v>
      </c>
      <c r="C776" s="56" t="s">
        <v>391</v>
      </c>
      <c r="D776" s="56" t="s">
        <v>21</v>
      </c>
      <c r="E776" s="56" t="s">
        <v>413</v>
      </c>
      <c r="F776" s="57">
        <v>196993217</v>
      </c>
      <c r="G776" s="57">
        <v>196993217</v>
      </c>
      <c r="H776" s="57">
        <v>9849660</v>
      </c>
      <c r="I776" s="57">
        <v>0</v>
      </c>
      <c r="J776" s="57">
        <v>0</v>
      </c>
      <c r="K776" s="57">
        <v>0</v>
      </c>
      <c r="L776" s="26">
        <f t="shared" si="32"/>
        <v>0</v>
      </c>
      <c r="M776" s="26">
        <f t="shared" ref="M776:M839" si="33">+H776+L776</f>
        <v>9849660</v>
      </c>
      <c r="N776" s="26">
        <v>0</v>
      </c>
      <c r="O776" s="9"/>
    </row>
    <row r="777" spans="2:15" s="7" customFormat="1" ht="27.75" customHeight="1" x14ac:dyDescent="0.2">
      <c r="B777" s="56" t="s">
        <v>370</v>
      </c>
      <c r="C777" s="56" t="s">
        <v>391</v>
      </c>
      <c r="D777" s="56" t="s">
        <v>21</v>
      </c>
      <c r="E777" s="56" t="s">
        <v>428</v>
      </c>
      <c r="F777" s="57">
        <v>181178946</v>
      </c>
      <c r="G777" s="57">
        <v>179895046</v>
      </c>
      <c r="H777" s="57">
        <v>130448841</v>
      </c>
      <c r="I777" s="57">
        <v>0</v>
      </c>
      <c r="J777" s="57">
        <v>0</v>
      </c>
      <c r="K777" s="57">
        <v>31300000</v>
      </c>
      <c r="L777" s="26">
        <f t="shared" si="32"/>
        <v>31300000</v>
      </c>
      <c r="M777" s="26">
        <f t="shared" si="33"/>
        <v>161748841</v>
      </c>
      <c r="N777" s="26">
        <v>1312210</v>
      </c>
      <c r="O777" s="9"/>
    </row>
    <row r="778" spans="2:15" s="7" customFormat="1" ht="27.75" customHeight="1" x14ac:dyDescent="0.2">
      <c r="B778" s="56" t="s">
        <v>370</v>
      </c>
      <c r="C778" s="56" t="s">
        <v>391</v>
      </c>
      <c r="D778" s="56" t="s">
        <v>21</v>
      </c>
      <c r="E778" s="56" t="s">
        <v>1316</v>
      </c>
      <c r="F778" s="57">
        <v>134601192</v>
      </c>
      <c r="G778" s="57">
        <v>67300596</v>
      </c>
      <c r="H778" s="57">
        <v>0</v>
      </c>
      <c r="I778" s="57">
        <v>0</v>
      </c>
      <c r="J778" s="57">
        <v>0</v>
      </c>
      <c r="K778" s="57">
        <v>67300596</v>
      </c>
      <c r="L778" s="26">
        <f t="shared" si="32"/>
        <v>67300596</v>
      </c>
      <c r="M778" s="26">
        <f t="shared" si="33"/>
        <v>67300596</v>
      </c>
      <c r="N778" s="26">
        <v>67300596</v>
      </c>
      <c r="O778" s="9"/>
    </row>
    <row r="779" spans="2:15" s="7" customFormat="1" ht="27.75" customHeight="1" x14ac:dyDescent="0.2">
      <c r="B779" s="56" t="s">
        <v>370</v>
      </c>
      <c r="C779" s="56" t="s">
        <v>391</v>
      </c>
      <c r="D779" s="56" t="s">
        <v>21</v>
      </c>
      <c r="E779" s="56" t="s">
        <v>429</v>
      </c>
      <c r="F779" s="57">
        <v>155935320</v>
      </c>
      <c r="G779" s="57">
        <v>155224662</v>
      </c>
      <c r="H779" s="57">
        <v>124748256</v>
      </c>
      <c r="I779" s="57">
        <v>0</v>
      </c>
      <c r="J779" s="57">
        <v>0</v>
      </c>
      <c r="K779" s="57">
        <v>30400000</v>
      </c>
      <c r="L779" s="26">
        <f t="shared" si="32"/>
        <v>30400000</v>
      </c>
      <c r="M779" s="26">
        <f t="shared" si="33"/>
        <v>155148256</v>
      </c>
      <c r="N779" s="26">
        <v>787064</v>
      </c>
      <c r="O779" s="9"/>
    </row>
    <row r="780" spans="2:15" s="7" customFormat="1" ht="27.75" customHeight="1" x14ac:dyDescent="0.2">
      <c r="B780" s="56" t="s">
        <v>370</v>
      </c>
      <c r="C780" s="56" t="s">
        <v>391</v>
      </c>
      <c r="D780" s="56" t="s">
        <v>21</v>
      </c>
      <c r="E780" s="56" t="s">
        <v>1317</v>
      </c>
      <c r="F780" s="57">
        <v>111815140</v>
      </c>
      <c r="G780" s="57">
        <v>111815140</v>
      </c>
      <c r="H780" s="57">
        <v>0</v>
      </c>
      <c r="I780" s="57">
        <v>0</v>
      </c>
      <c r="J780" s="57">
        <v>0</v>
      </c>
      <c r="K780" s="57">
        <v>111815140</v>
      </c>
      <c r="L780" s="26">
        <f t="shared" si="32"/>
        <v>111815140</v>
      </c>
      <c r="M780" s="26">
        <f t="shared" si="33"/>
        <v>111815140</v>
      </c>
      <c r="N780" s="26">
        <v>0</v>
      </c>
      <c r="O780" s="9"/>
    </row>
    <row r="781" spans="2:15" s="7" customFormat="1" ht="27.75" customHeight="1" x14ac:dyDescent="0.2">
      <c r="B781" s="56" t="s">
        <v>370</v>
      </c>
      <c r="C781" s="56" t="s">
        <v>391</v>
      </c>
      <c r="D781" s="56" t="s">
        <v>21</v>
      </c>
      <c r="E781" s="56" t="s">
        <v>1318</v>
      </c>
      <c r="F781" s="57">
        <v>954235000</v>
      </c>
      <c r="G781" s="57">
        <v>252109000</v>
      </c>
      <c r="H781" s="57">
        <v>0</v>
      </c>
      <c r="I781" s="57">
        <v>0</v>
      </c>
      <c r="J781" s="57">
        <v>252109000</v>
      </c>
      <c r="K781" s="57">
        <v>0</v>
      </c>
      <c r="L781" s="26">
        <f t="shared" si="32"/>
        <v>252109000</v>
      </c>
      <c r="M781" s="26">
        <f t="shared" si="33"/>
        <v>252109000</v>
      </c>
      <c r="N781" s="26">
        <v>702126000</v>
      </c>
      <c r="O781" s="9"/>
    </row>
    <row r="782" spans="2:15" s="7" customFormat="1" ht="27.75" customHeight="1" x14ac:dyDescent="0.2">
      <c r="B782" s="56" t="s">
        <v>370</v>
      </c>
      <c r="C782" s="56" t="s">
        <v>391</v>
      </c>
      <c r="D782" s="56" t="s">
        <v>21</v>
      </c>
      <c r="E782" s="56" t="s">
        <v>756</v>
      </c>
      <c r="F782" s="57">
        <v>86091000</v>
      </c>
      <c r="G782" s="57">
        <v>86091000</v>
      </c>
      <c r="H782" s="57">
        <v>1721800</v>
      </c>
      <c r="I782" s="57">
        <v>0</v>
      </c>
      <c r="J782" s="57">
        <v>0</v>
      </c>
      <c r="K782" s="57">
        <v>0</v>
      </c>
      <c r="L782" s="26">
        <f t="shared" si="32"/>
        <v>0</v>
      </c>
      <c r="M782" s="26">
        <f t="shared" si="33"/>
        <v>1721800</v>
      </c>
      <c r="N782" s="26">
        <v>0</v>
      </c>
      <c r="O782" s="9"/>
    </row>
    <row r="783" spans="2:15" s="7" customFormat="1" ht="27.75" customHeight="1" x14ac:dyDescent="0.2">
      <c r="B783" s="56" t="s">
        <v>370</v>
      </c>
      <c r="C783" s="56" t="s">
        <v>391</v>
      </c>
      <c r="D783" s="56" t="s">
        <v>21</v>
      </c>
      <c r="E783" s="56" t="s">
        <v>1319</v>
      </c>
      <c r="F783" s="57">
        <v>18621157</v>
      </c>
      <c r="G783" s="57">
        <v>18621157</v>
      </c>
      <c r="H783" s="57">
        <v>0</v>
      </c>
      <c r="I783" s="57">
        <v>744711</v>
      </c>
      <c r="J783" s="57">
        <v>0</v>
      </c>
      <c r="K783" s="57">
        <v>0</v>
      </c>
      <c r="L783" s="26">
        <f t="shared" si="32"/>
        <v>744711</v>
      </c>
      <c r="M783" s="26">
        <f t="shared" si="33"/>
        <v>744711</v>
      </c>
      <c r="N783" s="26">
        <v>0</v>
      </c>
      <c r="O783" s="9"/>
    </row>
    <row r="784" spans="2:15" s="7" customFormat="1" ht="27.75" customHeight="1" x14ac:dyDescent="0.2">
      <c r="B784" s="56" t="s">
        <v>370</v>
      </c>
      <c r="C784" s="56" t="s">
        <v>391</v>
      </c>
      <c r="D784" s="56" t="s">
        <v>21</v>
      </c>
      <c r="E784" s="56" t="s">
        <v>1320</v>
      </c>
      <c r="F784" s="57">
        <v>106720645</v>
      </c>
      <c r="G784" s="57">
        <v>106720645</v>
      </c>
      <c r="H784" s="57">
        <v>0</v>
      </c>
      <c r="I784" s="57">
        <v>0</v>
      </c>
      <c r="J784" s="57">
        <v>0</v>
      </c>
      <c r="K784" s="57">
        <v>5175951</v>
      </c>
      <c r="L784" s="26">
        <f t="shared" si="32"/>
        <v>5175951</v>
      </c>
      <c r="M784" s="26">
        <f t="shared" si="33"/>
        <v>5175951</v>
      </c>
      <c r="N784" s="26">
        <v>160081</v>
      </c>
      <c r="O784" s="9"/>
    </row>
    <row r="785" spans="2:15" s="7" customFormat="1" ht="27.75" customHeight="1" x14ac:dyDescent="0.2">
      <c r="B785" s="56" t="s">
        <v>370</v>
      </c>
      <c r="C785" s="56" t="s">
        <v>433</v>
      </c>
      <c r="D785" s="56" t="s">
        <v>18</v>
      </c>
      <c r="E785" s="56" t="s">
        <v>434</v>
      </c>
      <c r="F785" s="57">
        <v>11400000</v>
      </c>
      <c r="G785" s="57">
        <v>11400000</v>
      </c>
      <c r="H785" s="57">
        <v>3800000</v>
      </c>
      <c r="I785" s="57">
        <v>0</v>
      </c>
      <c r="J785" s="57">
        <v>1900000</v>
      </c>
      <c r="K785" s="57">
        <v>0</v>
      </c>
      <c r="L785" s="26">
        <f t="shared" ref="L785:L848" si="34">+I785+J785+K785</f>
        <v>1900000</v>
      </c>
      <c r="M785" s="26">
        <f t="shared" si="33"/>
        <v>5700000</v>
      </c>
      <c r="N785" s="26">
        <v>0</v>
      </c>
      <c r="O785" s="9"/>
    </row>
    <row r="786" spans="2:15" s="7" customFormat="1" ht="27.75" customHeight="1" x14ac:dyDescent="0.2">
      <c r="B786" s="56" t="s">
        <v>370</v>
      </c>
      <c r="C786" s="56" t="s">
        <v>433</v>
      </c>
      <c r="D786" s="56" t="s">
        <v>187</v>
      </c>
      <c r="E786" s="56" t="s">
        <v>1321</v>
      </c>
      <c r="F786" s="57">
        <v>8100000</v>
      </c>
      <c r="G786" s="57">
        <v>8100000</v>
      </c>
      <c r="H786" s="57">
        <v>0</v>
      </c>
      <c r="I786" s="57">
        <v>0</v>
      </c>
      <c r="J786" s="57">
        <v>0</v>
      </c>
      <c r="K786" s="57">
        <v>8100000</v>
      </c>
      <c r="L786" s="26">
        <f t="shared" si="34"/>
        <v>8100000</v>
      </c>
      <c r="M786" s="26">
        <f t="shared" si="33"/>
        <v>8100000</v>
      </c>
      <c r="N786" s="26">
        <v>0</v>
      </c>
      <c r="O786" s="9"/>
    </row>
    <row r="787" spans="2:15" s="7" customFormat="1" ht="27.75" customHeight="1" x14ac:dyDescent="0.2">
      <c r="B787" s="56" t="s">
        <v>370</v>
      </c>
      <c r="C787" s="56" t="s">
        <v>433</v>
      </c>
      <c r="D787" s="56" t="s">
        <v>21</v>
      </c>
      <c r="E787" s="56" t="s">
        <v>1322</v>
      </c>
      <c r="F787" s="57">
        <v>199932000</v>
      </c>
      <c r="G787" s="57">
        <v>199932000</v>
      </c>
      <c r="H787" s="57">
        <v>0</v>
      </c>
      <c r="I787" s="57">
        <v>0</v>
      </c>
      <c r="J787" s="57">
        <v>0</v>
      </c>
      <c r="K787" s="57">
        <v>199932000</v>
      </c>
      <c r="L787" s="26">
        <f t="shared" si="34"/>
        <v>199932000</v>
      </c>
      <c r="M787" s="26">
        <f t="shared" si="33"/>
        <v>199932000</v>
      </c>
      <c r="N787" s="26">
        <v>0</v>
      </c>
      <c r="O787" s="9"/>
    </row>
    <row r="788" spans="2:15" s="7" customFormat="1" ht="27.75" customHeight="1" x14ac:dyDescent="0.2">
      <c r="B788" s="56" t="s">
        <v>370</v>
      </c>
      <c r="C788" s="56" t="s">
        <v>433</v>
      </c>
      <c r="D788" s="56" t="s">
        <v>21</v>
      </c>
      <c r="E788" s="56" t="s">
        <v>1323</v>
      </c>
      <c r="F788" s="57">
        <v>195542697</v>
      </c>
      <c r="G788" s="57">
        <v>97771348</v>
      </c>
      <c r="H788" s="57">
        <v>0</v>
      </c>
      <c r="I788" s="57">
        <v>0</v>
      </c>
      <c r="J788" s="57">
        <v>97771348</v>
      </c>
      <c r="K788" s="57">
        <v>0</v>
      </c>
      <c r="L788" s="26">
        <f t="shared" si="34"/>
        <v>97771348</v>
      </c>
      <c r="M788" s="26">
        <f t="shared" si="33"/>
        <v>97771348</v>
      </c>
      <c r="N788" s="26">
        <v>97771349</v>
      </c>
      <c r="O788" s="9"/>
    </row>
    <row r="789" spans="2:15" s="7" customFormat="1" ht="27.75" customHeight="1" x14ac:dyDescent="0.2">
      <c r="B789" s="56" t="s">
        <v>370</v>
      </c>
      <c r="C789" s="56" t="s">
        <v>433</v>
      </c>
      <c r="D789" s="56" t="s">
        <v>21</v>
      </c>
      <c r="E789" s="56" t="s">
        <v>1324</v>
      </c>
      <c r="F789" s="57">
        <v>557461000</v>
      </c>
      <c r="G789" s="57">
        <v>497796666</v>
      </c>
      <c r="H789" s="57">
        <v>0</v>
      </c>
      <c r="I789" s="57">
        <v>24967812</v>
      </c>
      <c r="J789" s="57">
        <v>0</v>
      </c>
      <c r="K789" s="57">
        <v>0</v>
      </c>
      <c r="L789" s="26">
        <f t="shared" si="34"/>
        <v>24967812</v>
      </c>
      <c r="M789" s="26">
        <f t="shared" si="33"/>
        <v>24967812</v>
      </c>
      <c r="N789" s="26">
        <v>59664334</v>
      </c>
      <c r="O789" s="9"/>
    </row>
    <row r="790" spans="2:15" s="7" customFormat="1" ht="27.75" customHeight="1" x14ac:dyDescent="0.2">
      <c r="B790" s="56" t="s">
        <v>370</v>
      </c>
      <c r="C790" s="56" t="s">
        <v>433</v>
      </c>
      <c r="D790" s="56" t="s">
        <v>21</v>
      </c>
      <c r="E790" s="56" t="s">
        <v>766</v>
      </c>
      <c r="F790" s="57">
        <v>157790796</v>
      </c>
      <c r="G790" s="57">
        <v>157062851</v>
      </c>
      <c r="H790" s="57">
        <v>63116318</v>
      </c>
      <c r="I790" s="57">
        <v>80000000</v>
      </c>
      <c r="J790" s="57">
        <v>0</v>
      </c>
      <c r="K790" s="57">
        <v>13528137</v>
      </c>
      <c r="L790" s="26">
        <f t="shared" si="34"/>
        <v>93528137</v>
      </c>
      <c r="M790" s="26">
        <f t="shared" si="33"/>
        <v>156644455</v>
      </c>
      <c r="N790" s="26">
        <v>1146341</v>
      </c>
      <c r="O790" s="9"/>
    </row>
    <row r="791" spans="2:15" s="7" customFormat="1" ht="27.75" customHeight="1" x14ac:dyDescent="0.2">
      <c r="B791" s="56" t="s">
        <v>370</v>
      </c>
      <c r="C791" s="56" t="s">
        <v>433</v>
      </c>
      <c r="D791" s="56" t="s">
        <v>21</v>
      </c>
      <c r="E791" s="56" t="s">
        <v>1325</v>
      </c>
      <c r="F791" s="57">
        <v>116127455</v>
      </c>
      <c r="G791" s="57">
        <v>58063727</v>
      </c>
      <c r="H791" s="57">
        <v>0</v>
      </c>
      <c r="I791" s="57">
        <v>0</v>
      </c>
      <c r="J791" s="57">
        <v>58063727</v>
      </c>
      <c r="K791" s="57">
        <v>0</v>
      </c>
      <c r="L791" s="26">
        <f t="shared" si="34"/>
        <v>58063727</v>
      </c>
      <c r="M791" s="26">
        <f t="shared" si="33"/>
        <v>58063727</v>
      </c>
      <c r="N791" s="26">
        <v>58063728</v>
      </c>
      <c r="O791" s="9"/>
    </row>
    <row r="792" spans="2:15" s="7" customFormat="1" ht="27.75" customHeight="1" x14ac:dyDescent="0.2">
      <c r="B792" s="56" t="s">
        <v>370</v>
      </c>
      <c r="C792" s="56" t="s">
        <v>433</v>
      </c>
      <c r="D792" s="56" t="s">
        <v>21</v>
      </c>
      <c r="E792" s="56" t="s">
        <v>767</v>
      </c>
      <c r="F792" s="57">
        <v>178487427</v>
      </c>
      <c r="G792" s="57">
        <v>168112942</v>
      </c>
      <c r="H792" s="57">
        <v>67245177</v>
      </c>
      <c r="I792" s="57">
        <v>0</v>
      </c>
      <c r="J792" s="57">
        <v>100000000</v>
      </c>
      <c r="K792" s="57">
        <v>0</v>
      </c>
      <c r="L792" s="26">
        <f t="shared" si="34"/>
        <v>100000000</v>
      </c>
      <c r="M792" s="26">
        <f t="shared" si="33"/>
        <v>167245177</v>
      </c>
      <c r="N792" s="26">
        <v>11242250</v>
      </c>
      <c r="O792" s="9"/>
    </row>
    <row r="793" spans="2:15" s="7" customFormat="1" ht="27.75" customHeight="1" x14ac:dyDescent="0.2">
      <c r="B793" s="56" t="s">
        <v>370</v>
      </c>
      <c r="C793" s="56" t="s">
        <v>376</v>
      </c>
      <c r="D793" s="56" t="s">
        <v>18</v>
      </c>
      <c r="E793" s="56" t="s">
        <v>411</v>
      </c>
      <c r="F793" s="57">
        <v>14400000</v>
      </c>
      <c r="G793" s="57">
        <v>14400000</v>
      </c>
      <c r="H793" s="57">
        <v>8640000</v>
      </c>
      <c r="I793" s="57">
        <v>0</v>
      </c>
      <c r="J793" s="57">
        <v>0</v>
      </c>
      <c r="K793" s="57">
        <v>0</v>
      </c>
      <c r="L793" s="26">
        <f t="shared" si="34"/>
        <v>0</v>
      </c>
      <c r="M793" s="26">
        <f t="shared" si="33"/>
        <v>8640000</v>
      </c>
      <c r="N793" s="26">
        <v>0</v>
      </c>
      <c r="O793" s="9"/>
    </row>
    <row r="794" spans="2:15" s="7" customFormat="1" ht="27.75" customHeight="1" x14ac:dyDescent="0.2">
      <c r="B794" s="56" t="s">
        <v>370</v>
      </c>
      <c r="C794" s="56" t="s">
        <v>376</v>
      </c>
      <c r="D794" s="56" t="s">
        <v>18</v>
      </c>
      <c r="E794" s="56" t="s">
        <v>1326</v>
      </c>
      <c r="F794" s="57">
        <v>44400000</v>
      </c>
      <c r="G794" s="57">
        <v>35520000</v>
      </c>
      <c r="H794" s="57">
        <v>0</v>
      </c>
      <c r="I794" s="57">
        <v>0</v>
      </c>
      <c r="J794" s="57">
        <v>0</v>
      </c>
      <c r="K794" s="57">
        <v>35520000</v>
      </c>
      <c r="L794" s="26">
        <f t="shared" si="34"/>
        <v>35520000</v>
      </c>
      <c r="M794" s="26">
        <f t="shared" si="33"/>
        <v>35520000</v>
      </c>
      <c r="N794" s="26">
        <v>8880000</v>
      </c>
      <c r="O794" s="9"/>
    </row>
    <row r="795" spans="2:15" s="7" customFormat="1" ht="27.75" customHeight="1" x14ac:dyDescent="0.2">
      <c r="B795" s="56" t="s">
        <v>370</v>
      </c>
      <c r="C795" s="56" t="s">
        <v>376</v>
      </c>
      <c r="D795" s="56" t="s">
        <v>43</v>
      </c>
      <c r="E795" s="56" t="s">
        <v>768</v>
      </c>
      <c r="F795" s="57">
        <v>67109000</v>
      </c>
      <c r="G795" s="57">
        <v>66825000</v>
      </c>
      <c r="H795" s="57">
        <v>26843600</v>
      </c>
      <c r="I795" s="57">
        <v>0</v>
      </c>
      <c r="J795" s="57">
        <v>0</v>
      </c>
      <c r="K795" s="57">
        <v>0</v>
      </c>
      <c r="L795" s="26">
        <f t="shared" si="34"/>
        <v>0</v>
      </c>
      <c r="M795" s="26">
        <f t="shared" si="33"/>
        <v>26843600</v>
      </c>
      <c r="N795" s="26">
        <v>40265400</v>
      </c>
      <c r="O795" s="9"/>
    </row>
    <row r="796" spans="2:15" s="7" customFormat="1" ht="27.75" customHeight="1" x14ac:dyDescent="0.2">
      <c r="B796" s="56" t="s">
        <v>370</v>
      </c>
      <c r="C796" s="56" t="s">
        <v>376</v>
      </c>
      <c r="D796" s="56" t="s">
        <v>37</v>
      </c>
      <c r="E796" s="56" t="s">
        <v>1327</v>
      </c>
      <c r="F796" s="57">
        <v>26900000</v>
      </c>
      <c r="G796" s="57">
        <v>26900000</v>
      </c>
      <c r="H796" s="57">
        <v>0</v>
      </c>
      <c r="I796" s="57">
        <v>0</v>
      </c>
      <c r="J796" s="57">
        <v>0</v>
      </c>
      <c r="K796" s="57">
        <v>26900000</v>
      </c>
      <c r="L796" s="26">
        <f t="shared" si="34"/>
        <v>26900000</v>
      </c>
      <c r="M796" s="26">
        <f t="shared" si="33"/>
        <v>26900000</v>
      </c>
      <c r="N796" s="26">
        <v>0</v>
      </c>
      <c r="O796" s="9"/>
    </row>
    <row r="797" spans="2:15" s="7" customFormat="1" ht="27.75" customHeight="1" x14ac:dyDescent="0.2">
      <c r="B797" s="56" t="s">
        <v>370</v>
      </c>
      <c r="C797" s="56" t="s">
        <v>376</v>
      </c>
      <c r="D797" s="56" t="s">
        <v>187</v>
      </c>
      <c r="E797" s="56" t="s">
        <v>1328</v>
      </c>
      <c r="F797" s="57">
        <v>21000000</v>
      </c>
      <c r="G797" s="57">
        <v>21000000</v>
      </c>
      <c r="H797" s="57">
        <v>0</v>
      </c>
      <c r="I797" s="57">
        <v>0</v>
      </c>
      <c r="J797" s="57">
        <v>0</v>
      </c>
      <c r="K797" s="57">
        <v>21000000</v>
      </c>
      <c r="L797" s="26">
        <f t="shared" si="34"/>
        <v>21000000</v>
      </c>
      <c r="M797" s="26">
        <f t="shared" si="33"/>
        <v>21000000</v>
      </c>
      <c r="N797" s="26">
        <v>0</v>
      </c>
      <c r="O797" s="9"/>
    </row>
    <row r="798" spans="2:15" s="7" customFormat="1" ht="27.75" customHeight="1" x14ac:dyDescent="0.2">
      <c r="B798" s="56" t="s">
        <v>370</v>
      </c>
      <c r="C798" s="56" t="s">
        <v>376</v>
      </c>
      <c r="D798" s="56" t="s">
        <v>21</v>
      </c>
      <c r="E798" s="56" t="s">
        <v>1329</v>
      </c>
      <c r="F798" s="57">
        <v>115500000</v>
      </c>
      <c r="G798" s="57">
        <v>115500000</v>
      </c>
      <c r="H798" s="57">
        <v>0</v>
      </c>
      <c r="I798" s="57">
        <v>0</v>
      </c>
      <c r="J798" s="57">
        <v>0</v>
      </c>
      <c r="K798" s="57">
        <v>115500000</v>
      </c>
      <c r="L798" s="26">
        <f t="shared" si="34"/>
        <v>115500000</v>
      </c>
      <c r="M798" s="26">
        <f t="shared" si="33"/>
        <v>115500000</v>
      </c>
      <c r="N798" s="26">
        <v>0</v>
      </c>
      <c r="O798" s="9"/>
    </row>
    <row r="799" spans="2:15" s="7" customFormat="1" ht="27.75" customHeight="1" x14ac:dyDescent="0.2">
      <c r="B799" s="56" t="s">
        <v>370</v>
      </c>
      <c r="C799" s="56" t="s">
        <v>376</v>
      </c>
      <c r="D799" s="56" t="s">
        <v>21</v>
      </c>
      <c r="E799" s="56" t="s">
        <v>1330</v>
      </c>
      <c r="F799" s="57">
        <v>168331370</v>
      </c>
      <c r="G799" s="57">
        <v>168320370</v>
      </c>
      <c r="H799" s="57">
        <v>0</v>
      </c>
      <c r="I799" s="57">
        <v>0</v>
      </c>
      <c r="J799" s="57">
        <v>0</v>
      </c>
      <c r="K799" s="57">
        <v>168300000</v>
      </c>
      <c r="L799" s="26">
        <f t="shared" si="34"/>
        <v>168300000</v>
      </c>
      <c r="M799" s="26">
        <f t="shared" si="33"/>
        <v>168300000</v>
      </c>
      <c r="N799" s="26">
        <v>31370</v>
      </c>
      <c r="O799" s="9"/>
    </row>
    <row r="800" spans="2:15" s="7" customFormat="1" ht="27.75" customHeight="1" x14ac:dyDescent="0.2">
      <c r="B800" s="56" t="s">
        <v>370</v>
      </c>
      <c r="C800" s="56" t="s">
        <v>376</v>
      </c>
      <c r="D800" s="56" t="s">
        <v>21</v>
      </c>
      <c r="E800" s="56" t="s">
        <v>1331</v>
      </c>
      <c r="F800" s="57">
        <v>161226390</v>
      </c>
      <c r="G800" s="57">
        <v>161226390</v>
      </c>
      <c r="H800" s="57">
        <v>0</v>
      </c>
      <c r="I800" s="57">
        <v>0</v>
      </c>
      <c r="J800" s="57">
        <v>0</v>
      </c>
      <c r="K800" s="57">
        <v>161226390</v>
      </c>
      <c r="L800" s="26">
        <f t="shared" si="34"/>
        <v>161226390</v>
      </c>
      <c r="M800" s="26">
        <f t="shared" si="33"/>
        <v>161226390</v>
      </c>
      <c r="N800" s="26">
        <v>0</v>
      </c>
      <c r="O800" s="9"/>
    </row>
    <row r="801" spans="2:15" s="7" customFormat="1" ht="27.75" customHeight="1" x14ac:dyDescent="0.2">
      <c r="B801" s="56" t="s">
        <v>370</v>
      </c>
      <c r="C801" s="56" t="s">
        <v>376</v>
      </c>
      <c r="D801" s="56" t="s">
        <v>21</v>
      </c>
      <c r="E801" s="56" t="s">
        <v>1332</v>
      </c>
      <c r="F801" s="57">
        <v>34686962</v>
      </c>
      <c r="G801" s="57">
        <v>34686962</v>
      </c>
      <c r="H801" s="57">
        <v>0</v>
      </c>
      <c r="I801" s="57">
        <v>0</v>
      </c>
      <c r="J801" s="57">
        <v>0</v>
      </c>
      <c r="K801" s="57">
        <v>34686962</v>
      </c>
      <c r="L801" s="26">
        <f t="shared" si="34"/>
        <v>34686962</v>
      </c>
      <c r="M801" s="26">
        <f t="shared" si="33"/>
        <v>34686962</v>
      </c>
      <c r="N801" s="26">
        <v>0</v>
      </c>
      <c r="O801" s="9"/>
    </row>
    <row r="802" spans="2:15" s="7" customFormat="1" ht="27.75" customHeight="1" x14ac:dyDescent="0.2">
      <c r="B802" s="56" t="s">
        <v>370</v>
      </c>
      <c r="C802" s="56" t="s">
        <v>376</v>
      </c>
      <c r="D802" s="56" t="s">
        <v>21</v>
      </c>
      <c r="E802" s="56" t="s">
        <v>1333</v>
      </c>
      <c r="F802" s="57">
        <v>168485968</v>
      </c>
      <c r="G802" s="57">
        <v>168485968</v>
      </c>
      <c r="H802" s="57">
        <v>0</v>
      </c>
      <c r="I802" s="57">
        <v>0</v>
      </c>
      <c r="J802" s="57">
        <v>0</v>
      </c>
      <c r="K802" s="57">
        <v>168485968</v>
      </c>
      <c r="L802" s="26">
        <f t="shared" si="34"/>
        <v>168485968</v>
      </c>
      <c r="M802" s="26">
        <f t="shared" si="33"/>
        <v>168485968</v>
      </c>
      <c r="N802" s="26">
        <v>0</v>
      </c>
      <c r="O802" s="9"/>
    </row>
    <row r="803" spans="2:15" s="7" customFormat="1" ht="27.75" customHeight="1" x14ac:dyDescent="0.2">
      <c r="B803" s="56" t="s">
        <v>370</v>
      </c>
      <c r="C803" s="56" t="s">
        <v>376</v>
      </c>
      <c r="D803" s="56" t="s">
        <v>21</v>
      </c>
      <c r="E803" s="56" t="s">
        <v>1334</v>
      </c>
      <c r="F803" s="57">
        <v>188826683</v>
      </c>
      <c r="G803" s="57">
        <v>188826683</v>
      </c>
      <c r="H803" s="57">
        <v>0</v>
      </c>
      <c r="I803" s="57">
        <v>0</v>
      </c>
      <c r="J803" s="57">
        <v>0</v>
      </c>
      <c r="K803" s="57">
        <v>188826683</v>
      </c>
      <c r="L803" s="26">
        <f t="shared" si="34"/>
        <v>188826683</v>
      </c>
      <c r="M803" s="26">
        <f t="shared" si="33"/>
        <v>188826683</v>
      </c>
      <c r="N803" s="26">
        <v>0</v>
      </c>
      <c r="O803" s="9"/>
    </row>
    <row r="804" spans="2:15" s="7" customFormat="1" ht="27.75" customHeight="1" x14ac:dyDescent="0.2">
      <c r="B804" s="56" t="s">
        <v>370</v>
      </c>
      <c r="C804" s="56" t="s">
        <v>376</v>
      </c>
      <c r="D804" s="56" t="s">
        <v>21</v>
      </c>
      <c r="E804" s="56" t="s">
        <v>1335</v>
      </c>
      <c r="F804" s="57">
        <v>1797228</v>
      </c>
      <c r="G804" s="57">
        <v>1797228</v>
      </c>
      <c r="H804" s="57">
        <v>0</v>
      </c>
      <c r="I804" s="57">
        <v>0</v>
      </c>
      <c r="J804" s="57">
        <v>0</v>
      </c>
      <c r="K804" s="57">
        <v>1797228</v>
      </c>
      <c r="L804" s="26">
        <f t="shared" si="34"/>
        <v>1797228</v>
      </c>
      <c r="M804" s="26">
        <f t="shared" si="33"/>
        <v>1797228</v>
      </c>
      <c r="N804" s="26">
        <v>0</v>
      </c>
      <c r="O804" s="9"/>
    </row>
    <row r="805" spans="2:15" s="7" customFormat="1" ht="27.75" customHeight="1" x14ac:dyDescent="0.2">
      <c r="B805" s="56" t="s">
        <v>370</v>
      </c>
      <c r="C805" s="56" t="s">
        <v>376</v>
      </c>
      <c r="D805" s="56" t="s">
        <v>21</v>
      </c>
      <c r="E805" s="56" t="s">
        <v>1336</v>
      </c>
      <c r="F805" s="57">
        <v>119386497</v>
      </c>
      <c r="G805" s="57">
        <v>117814864</v>
      </c>
      <c r="H805" s="57">
        <v>0</v>
      </c>
      <c r="I805" s="57">
        <v>0</v>
      </c>
      <c r="J805" s="57">
        <v>106033378</v>
      </c>
      <c r="K805" s="57">
        <v>11428041</v>
      </c>
      <c r="L805" s="26">
        <f t="shared" si="34"/>
        <v>117461419</v>
      </c>
      <c r="M805" s="26">
        <f t="shared" si="33"/>
        <v>117461419</v>
      </c>
      <c r="N805" s="26">
        <v>1925078</v>
      </c>
      <c r="O805" s="9"/>
    </row>
    <row r="806" spans="2:15" s="7" customFormat="1" ht="27.75" customHeight="1" x14ac:dyDescent="0.2">
      <c r="B806" s="56" t="s">
        <v>370</v>
      </c>
      <c r="C806" s="56" t="s">
        <v>376</v>
      </c>
      <c r="D806" s="56" t="s">
        <v>21</v>
      </c>
      <c r="E806" s="56" t="s">
        <v>1337</v>
      </c>
      <c r="F806" s="57">
        <v>74383944</v>
      </c>
      <c r="G806" s="57">
        <v>74383944</v>
      </c>
      <c r="H806" s="57">
        <v>0</v>
      </c>
      <c r="I806" s="57">
        <v>0</v>
      </c>
      <c r="J806" s="57">
        <v>0</v>
      </c>
      <c r="K806" s="57">
        <v>74383944</v>
      </c>
      <c r="L806" s="26">
        <f t="shared" si="34"/>
        <v>74383944</v>
      </c>
      <c r="M806" s="26">
        <f t="shared" si="33"/>
        <v>74383944</v>
      </c>
      <c r="N806" s="26">
        <v>0</v>
      </c>
      <c r="O806" s="9"/>
    </row>
    <row r="807" spans="2:15" s="7" customFormat="1" ht="27.75" customHeight="1" x14ac:dyDescent="0.2">
      <c r="B807" s="56" t="s">
        <v>370</v>
      </c>
      <c r="C807" s="56" t="s">
        <v>376</v>
      </c>
      <c r="D807" s="56" t="s">
        <v>21</v>
      </c>
      <c r="E807" s="56" t="s">
        <v>1338</v>
      </c>
      <c r="F807" s="57">
        <v>145702531</v>
      </c>
      <c r="G807" s="57">
        <v>145702531</v>
      </c>
      <c r="H807" s="57">
        <v>0</v>
      </c>
      <c r="I807" s="57">
        <v>0</v>
      </c>
      <c r="J807" s="57">
        <v>0</v>
      </c>
      <c r="K807" s="57">
        <v>145702531</v>
      </c>
      <c r="L807" s="26">
        <f t="shared" si="34"/>
        <v>145702531</v>
      </c>
      <c r="M807" s="26">
        <f t="shared" si="33"/>
        <v>145702531</v>
      </c>
      <c r="N807" s="26">
        <v>0</v>
      </c>
      <c r="O807" s="9"/>
    </row>
    <row r="808" spans="2:15" s="7" customFormat="1" ht="27.75" customHeight="1" x14ac:dyDescent="0.2">
      <c r="B808" s="56" t="s">
        <v>370</v>
      </c>
      <c r="C808" s="56" t="s">
        <v>376</v>
      </c>
      <c r="D808" s="56" t="s">
        <v>21</v>
      </c>
      <c r="E808" s="56" t="s">
        <v>1339</v>
      </c>
      <c r="F808" s="57">
        <v>96392269</v>
      </c>
      <c r="G808" s="57">
        <v>94314177</v>
      </c>
      <c r="H808" s="57">
        <v>0</v>
      </c>
      <c r="I808" s="57">
        <v>0</v>
      </c>
      <c r="J808" s="57">
        <v>84882759</v>
      </c>
      <c r="K808" s="57">
        <v>9148475</v>
      </c>
      <c r="L808" s="26">
        <f t="shared" si="34"/>
        <v>94031234</v>
      </c>
      <c r="M808" s="26">
        <f t="shared" si="33"/>
        <v>94031234</v>
      </c>
      <c r="N808" s="26">
        <v>2361035</v>
      </c>
      <c r="O808" s="9"/>
    </row>
    <row r="809" spans="2:15" s="7" customFormat="1" ht="27.75" customHeight="1" x14ac:dyDescent="0.2">
      <c r="B809" s="56" t="s">
        <v>370</v>
      </c>
      <c r="C809" s="56" t="s">
        <v>376</v>
      </c>
      <c r="D809" s="56" t="s">
        <v>21</v>
      </c>
      <c r="E809" s="56" t="s">
        <v>1340</v>
      </c>
      <c r="F809" s="57">
        <v>186972033</v>
      </c>
      <c r="G809" s="57">
        <v>186972033</v>
      </c>
      <c r="H809" s="57">
        <v>0</v>
      </c>
      <c r="I809" s="57">
        <v>0</v>
      </c>
      <c r="J809" s="57">
        <v>0</v>
      </c>
      <c r="K809" s="57">
        <v>186972033</v>
      </c>
      <c r="L809" s="26">
        <f t="shared" si="34"/>
        <v>186972033</v>
      </c>
      <c r="M809" s="26">
        <f t="shared" si="33"/>
        <v>186972033</v>
      </c>
      <c r="N809" s="26">
        <v>0</v>
      </c>
      <c r="O809" s="9"/>
    </row>
    <row r="810" spans="2:15" s="7" customFormat="1" ht="27.75" customHeight="1" x14ac:dyDescent="0.2">
      <c r="B810" s="56" t="s">
        <v>370</v>
      </c>
      <c r="C810" s="56" t="s">
        <v>376</v>
      </c>
      <c r="D810" s="56" t="s">
        <v>21</v>
      </c>
      <c r="E810" s="56" t="s">
        <v>1341</v>
      </c>
      <c r="F810" s="57">
        <v>182844471</v>
      </c>
      <c r="G810" s="57">
        <v>182841122</v>
      </c>
      <c r="H810" s="57">
        <v>0</v>
      </c>
      <c r="I810" s="57">
        <v>0</v>
      </c>
      <c r="J810" s="57">
        <v>0</v>
      </c>
      <c r="K810" s="57">
        <v>182841122</v>
      </c>
      <c r="L810" s="26">
        <f t="shared" si="34"/>
        <v>182841122</v>
      </c>
      <c r="M810" s="26">
        <f t="shared" si="33"/>
        <v>182841122</v>
      </c>
      <c r="N810" s="26">
        <v>3349</v>
      </c>
      <c r="O810" s="9"/>
    </row>
    <row r="811" spans="2:15" s="7" customFormat="1" ht="27.75" customHeight="1" x14ac:dyDescent="0.2">
      <c r="B811" s="56" t="s">
        <v>370</v>
      </c>
      <c r="C811" s="56" t="s">
        <v>376</v>
      </c>
      <c r="D811" s="56" t="s">
        <v>21</v>
      </c>
      <c r="E811" s="56" t="s">
        <v>1342</v>
      </c>
      <c r="F811" s="57">
        <v>55516790</v>
      </c>
      <c r="G811" s="57">
        <v>55222632</v>
      </c>
      <c r="H811" s="57">
        <v>0</v>
      </c>
      <c r="I811" s="57">
        <v>0</v>
      </c>
      <c r="J811" s="57">
        <v>0</v>
      </c>
      <c r="K811" s="57">
        <v>9297456</v>
      </c>
      <c r="L811" s="26">
        <f t="shared" si="34"/>
        <v>9297456</v>
      </c>
      <c r="M811" s="26">
        <f t="shared" si="33"/>
        <v>9297456</v>
      </c>
      <c r="N811" s="26">
        <v>581709</v>
      </c>
      <c r="O811" s="9"/>
    </row>
    <row r="812" spans="2:15" s="7" customFormat="1" ht="27.75" customHeight="1" x14ac:dyDescent="0.2">
      <c r="B812" s="56" t="s">
        <v>370</v>
      </c>
      <c r="C812" s="56" t="s">
        <v>376</v>
      </c>
      <c r="D812" s="56" t="s">
        <v>21</v>
      </c>
      <c r="E812" s="56" t="s">
        <v>1343</v>
      </c>
      <c r="F812" s="57">
        <v>317107000</v>
      </c>
      <c r="G812" s="57">
        <v>91961000</v>
      </c>
      <c r="H812" s="57">
        <v>0</v>
      </c>
      <c r="I812" s="57">
        <v>0</v>
      </c>
      <c r="J812" s="57">
        <v>91961000</v>
      </c>
      <c r="K812" s="57">
        <v>0</v>
      </c>
      <c r="L812" s="26">
        <f t="shared" si="34"/>
        <v>91961000</v>
      </c>
      <c r="M812" s="26">
        <f t="shared" si="33"/>
        <v>91961000</v>
      </c>
      <c r="N812" s="26">
        <v>225146000</v>
      </c>
      <c r="O812" s="9"/>
    </row>
    <row r="813" spans="2:15" s="7" customFormat="1" ht="27.75" customHeight="1" x14ac:dyDescent="0.2">
      <c r="B813" s="56" t="s">
        <v>370</v>
      </c>
      <c r="C813" s="56" t="s">
        <v>376</v>
      </c>
      <c r="D813" s="56" t="s">
        <v>21</v>
      </c>
      <c r="E813" s="56" t="s">
        <v>1344</v>
      </c>
      <c r="F813" s="57">
        <v>254924943</v>
      </c>
      <c r="G813" s="57">
        <v>254731186</v>
      </c>
      <c r="H813" s="57">
        <v>0</v>
      </c>
      <c r="I813" s="57">
        <v>0</v>
      </c>
      <c r="J813" s="57">
        <v>0</v>
      </c>
      <c r="K813" s="57">
        <v>25731180</v>
      </c>
      <c r="L813" s="26">
        <f t="shared" si="34"/>
        <v>25731180</v>
      </c>
      <c r="M813" s="26">
        <f t="shared" si="33"/>
        <v>25731180</v>
      </c>
      <c r="N813" s="26">
        <v>989567</v>
      </c>
      <c r="O813" s="9"/>
    </row>
    <row r="814" spans="2:15" s="7" customFormat="1" ht="27.75" customHeight="1" x14ac:dyDescent="0.2">
      <c r="B814" s="56" t="s">
        <v>370</v>
      </c>
      <c r="C814" s="56" t="s">
        <v>376</v>
      </c>
      <c r="D814" s="56" t="s">
        <v>21</v>
      </c>
      <c r="E814" s="56" t="s">
        <v>377</v>
      </c>
      <c r="F814" s="57">
        <v>92383943</v>
      </c>
      <c r="G814" s="57">
        <v>92339345</v>
      </c>
      <c r="H814" s="57">
        <v>10963323</v>
      </c>
      <c r="I814" s="57">
        <v>0</v>
      </c>
      <c r="J814" s="57">
        <v>0</v>
      </c>
      <c r="K814" s="57">
        <v>0</v>
      </c>
      <c r="L814" s="26">
        <f t="shared" si="34"/>
        <v>0</v>
      </c>
      <c r="M814" s="26">
        <f t="shared" si="33"/>
        <v>10963323</v>
      </c>
      <c r="N814" s="26">
        <v>44598</v>
      </c>
      <c r="O814" s="9"/>
    </row>
    <row r="815" spans="2:15" s="7" customFormat="1" ht="27.75" customHeight="1" x14ac:dyDescent="0.2">
      <c r="B815" s="56" t="s">
        <v>370</v>
      </c>
      <c r="C815" s="56" t="s">
        <v>376</v>
      </c>
      <c r="D815" s="56" t="s">
        <v>21</v>
      </c>
      <c r="E815" s="56" t="s">
        <v>1345</v>
      </c>
      <c r="F815" s="57">
        <v>137500000</v>
      </c>
      <c r="G815" s="57">
        <v>137500000</v>
      </c>
      <c r="H815" s="57">
        <v>0</v>
      </c>
      <c r="I815" s="57">
        <v>0</v>
      </c>
      <c r="J815" s="57">
        <v>0</v>
      </c>
      <c r="K815" s="57">
        <v>137500000</v>
      </c>
      <c r="L815" s="26">
        <f t="shared" si="34"/>
        <v>137500000</v>
      </c>
      <c r="M815" s="26">
        <f t="shared" si="33"/>
        <v>137500000</v>
      </c>
      <c r="N815" s="26">
        <v>0</v>
      </c>
      <c r="O815" s="9"/>
    </row>
    <row r="816" spans="2:15" s="7" customFormat="1" ht="27.75" customHeight="1" x14ac:dyDescent="0.2">
      <c r="B816" s="56" t="s">
        <v>370</v>
      </c>
      <c r="C816" s="56" t="s">
        <v>376</v>
      </c>
      <c r="D816" s="56" t="s">
        <v>21</v>
      </c>
      <c r="E816" s="56" t="s">
        <v>430</v>
      </c>
      <c r="F816" s="57">
        <v>198008952</v>
      </c>
      <c r="G816" s="57">
        <v>198008377</v>
      </c>
      <c r="H816" s="57">
        <v>174247418</v>
      </c>
      <c r="I816" s="57">
        <v>0</v>
      </c>
      <c r="J816" s="57">
        <v>0</v>
      </c>
      <c r="K816" s="57">
        <v>23048130</v>
      </c>
      <c r="L816" s="26">
        <f t="shared" si="34"/>
        <v>23048130</v>
      </c>
      <c r="M816" s="26">
        <f t="shared" si="33"/>
        <v>197295548</v>
      </c>
      <c r="N816" s="26">
        <v>713404</v>
      </c>
      <c r="O816" s="9"/>
    </row>
    <row r="817" spans="2:15" s="7" customFormat="1" ht="27.75" customHeight="1" x14ac:dyDescent="0.2">
      <c r="B817" s="56" t="s">
        <v>370</v>
      </c>
      <c r="C817" s="56" t="s">
        <v>376</v>
      </c>
      <c r="D817" s="56" t="s">
        <v>21</v>
      </c>
      <c r="E817" s="56" t="s">
        <v>1346</v>
      </c>
      <c r="F817" s="57">
        <v>198008952</v>
      </c>
      <c r="G817" s="57">
        <v>198008952</v>
      </c>
      <c r="H817" s="57">
        <v>0</v>
      </c>
      <c r="I817" s="57">
        <v>0</v>
      </c>
      <c r="J817" s="57">
        <v>0</v>
      </c>
      <c r="K817" s="57">
        <v>198008952</v>
      </c>
      <c r="L817" s="26">
        <f t="shared" si="34"/>
        <v>198008952</v>
      </c>
      <c r="M817" s="26">
        <f t="shared" si="33"/>
        <v>198008952</v>
      </c>
      <c r="N817" s="26">
        <v>0</v>
      </c>
      <c r="O817" s="9"/>
    </row>
    <row r="818" spans="2:15" s="7" customFormat="1" ht="27.75" customHeight="1" x14ac:dyDescent="0.2">
      <c r="B818" s="56" t="s">
        <v>370</v>
      </c>
      <c r="C818" s="56" t="s">
        <v>376</v>
      </c>
      <c r="D818" s="56" t="s">
        <v>21</v>
      </c>
      <c r="E818" s="56" t="s">
        <v>1347</v>
      </c>
      <c r="F818" s="57">
        <v>41729100</v>
      </c>
      <c r="G818" s="57">
        <v>29736421</v>
      </c>
      <c r="H818" s="57">
        <v>0</v>
      </c>
      <c r="I818" s="57">
        <v>0</v>
      </c>
      <c r="J818" s="57">
        <v>0</v>
      </c>
      <c r="K818" s="57">
        <v>14294328</v>
      </c>
      <c r="L818" s="26">
        <f t="shared" si="34"/>
        <v>14294328</v>
      </c>
      <c r="M818" s="26">
        <f t="shared" si="33"/>
        <v>14294328</v>
      </c>
      <c r="N818" s="26">
        <v>12434772</v>
      </c>
      <c r="O818" s="9"/>
    </row>
    <row r="819" spans="2:15" s="7" customFormat="1" ht="27.75" customHeight="1" x14ac:dyDescent="0.2">
      <c r="B819" s="56" t="s">
        <v>370</v>
      </c>
      <c r="C819" s="56" t="s">
        <v>1348</v>
      </c>
      <c r="D819" s="56" t="s">
        <v>18</v>
      </c>
      <c r="E819" s="56" t="s">
        <v>1349</v>
      </c>
      <c r="F819" s="57">
        <v>38400000</v>
      </c>
      <c r="G819" s="57">
        <v>38400000</v>
      </c>
      <c r="H819" s="57">
        <v>0</v>
      </c>
      <c r="I819" s="57">
        <v>0</v>
      </c>
      <c r="J819" s="57">
        <v>0</v>
      </c>
      <c r="K819" s="57">
        <v>15360000</v>
      </c>
      <c r="L819" s="26">
        <f t="shared" si="34"/>
        <v>15360000</v>
      </c>
      <c r="M819" s="26">
        <f t="shared" si="33"/>
        <v>15360000</v>
      </c>
      <c r="N819" s="26">
        <v>23040000</v>
      </c>
      <c r="O819" s="9"/>
    </row>
    <row r="820" spans="2:15" s="7" customFormat="1" ht="27.75" customHeight="1" x14ac:dyDescent="0.2">
      <c r="B820" s="56" t="s">
        <v>370</v>
      </c>
      <c r="C820" s="56" t="s">
        <v>1350</v>
      </c>
      <c r="D820" s="56" t="s">
        <v>37</v>
      </c>
      <c r="E820" s="56" t="s">
        <v>1351</v>
      </c>
      <c r="F820" s="57">
        <v>68000000</v>
      </c>
      <c r="G820" s="57">
        <v>68000000</v>
      </c>
      <c r="H820" s="57">
        <v>0</v>
      </c>
      <c r="I820" s="57">
        <v>0</v>
      </c>
      <c r="J820" s="57">
        <v>0</v>
      </c>
      <c r="K820" s="57">
        <v>1360000</v>
      </c>
      <c r="L820" s="26">
        <f t="shared" si="34"/>
        <v>1360000</v>
      </c>
      <c r="M820" s="26">
        <f t="shared" si="33"/>
        <v>1360000</v>
      </c>
      <c r="N820" s="26">
        <v>0</v>
      </c>
      <c r="O820" s="9"/>
    </row>
    <row r="821" spans="2:15" s="7" customFormat="1" ht="27.75" customHeight="1" x14ac:dyDescent="0.2">
      <c r="B821" s="56" t="s">
        <v>370</v>
      </c>
      <c r="C821" s="56" t="s">
        <v>1350</v>
      </c>
      <c r="D821" s="56" t="s">
        <v>37</v>
      </c>
      <c r="E821" s="56" t="s">
        <v>1352</v>
      </c>
      <c r="F821" s="57">
        <v>300000000</v>
      </c>
      <c r="G821" s="57">
        <v>300000000</v>
      </c>
      <c r="H821" s="57">
        <v>0</v>
      </c>
      <c r="I821" s="57">
        <v>0</v>
      </c>
      <c r="J821" s="57">
        <v>0</v>
      </c>
      <c r="K821" s="57">
        <v>30000000</v>
      </c>
      <c r="L821" s="26">
        <f t="shared" si="34"/>
        <v>30000000</v>
      </c>
      <c r="M821" s="26">
        <f t="shared" si="33"/>
        <v>30000000</v>
      </c>
      <c r="N821" s="26">
        <v>0</v>
      </c>
      <c r="O821" s="9"/>
    </row>
    <row r="822" spans="2:15" s="7" customFormat="1" ht="27.75" customHeight="1" x14ac:dyDescent="0.2">
      <c r="B822" s="56" t="s">
        <v>370</v>
      </c>
      <c r="C822" s="56" t="s">
        <v>1350</v>
      </c>
      <c r="D822" s="56" t="s">
        <v>21</v>
      </c>
      <c r="E822" s="56" t="s">
        <v>1307</v>
      </c>
      <c r="F822" s="57">
        <v>196525500</v>
      </c>
      <c r="G822" s="57">
        <v>196525073</v>
      </c>
      <c r="H822" s="57">
        <v>0</v>
      </c>
      <c r="I822" s="57">
        <v>0</v>
      </c>
      <c r="J822" s="57">
        <v>0</v>
      </c>
      <c r="K822" s="57">
        <v>196525073</v>
      </c>
      <c r="L822" s="26">
        <f t="shared" si="34"/>
        <v>196525073</v>
      </c>
      <c r="M822" s="26">
        <f t="shared" si="33"/>
        <v>196525073</v>
      </c>
      <c r="N822" s="26">
        <v>427</v>
      </c>
      <c r="O822" s="9"/>
    </row>
    <row r="823" spans="2:15" s="7" customFormat="1" ht="27.75" customHeight="1" x14ac:dyDescent="0.2">
      <c r="B823" s="56" t="s">
        <v>370</v>
      </c>
      <c r="C823" s="56" t="s">
        <v>1350</v>
      </c>
      <c r="D823" s="56" t="s">
        <v>21</v>
      </c>
      <c r="E823" s="56" t="s">
        <v>1353</v>
      </c>
      <c r="F823" s="57">
        <v>149235880</v>
      </c>
      <c r="G823" s="57">
        <v>149235880</v>
      </c>
      <c r="H823" s="57">
        <v>0</v>
      </c>
      <c r="I823" s="57">
        <v>0</v>
      </c>
      <c r="J823" s="57">
        <v>0</v>
      </c>
      <c r="K823" s="57">
        <v>149235880</v>
      </c>
      <c r="L823" s="26">
        <f t="shared" si="34"/>
        <v>149235880</v>
      </c>
      <c r="M823" s="26">
        <f t="shared" si="33"/>
        <v>149235880</v>
      </c>
      <c r="N823" s="26">
        <v>0</v>
      </c>
      <c r="O823" s="9"/>
    </row>
    <row r="824" spans="2:15" s="7" customFormat="1" ht="27.75" customHeight="1" x14ac:dyDescent="0.2">
      <c r="B824" s="56" t="s">
        <v>370</v>
      </c>
      <c r="C824" s="56" t="s">
        <v>1350</v>
      </c>
      <c r="D824" s="56" t="s">
        <v>21</v>
      </c>
      <c r="E824" s="56" t="s">
        <v>1354</v>
      </c>
      <c r="F824" s="57">
        <v>46491991</v>
      </c>
      <c r="G824" s="57">
        <v>46491991</v>
      </c>
      <c r="H824" s="57">
        <v>0</v>
      </c>
      <c r="I824" s="57">
        <v>0</v>
      </c>
      <c r="J824" s="57">
        <v>45000000</v>
      </c>
      <c r="K824" s="57">
        <v>1447231</v>
      </c>
      <c r="L824" s="26">
        <f t="shared" si="34"/>
        <v>46447231</v>
      </c>
      <c r="M824" s="26">
        <f t="shared" si="33"/>
        <v>46447231</v>
      </c>
      <c r="N824" s="26">
        <v>44760</v>
      </c>
      <c r="O824" s="9"/>
    </row>
    <row r="825" spans="2:15" s="7" customFormat="1" ht="27.75" customHeight="1" x14ac:dyDescent="0.2">
      <c r="B825" s="56" t="s">
        <v>370</v>
      </c>
      <c r="C825" s="56" t="s">
        <v>371</v>
      </c>
      <c r="D825" s="56" t="s">
        <v>148</v>
      </c>
      <c r="E825" s="56" t="s">
        <v>444</v>
      </c>
      <c r="F825" s="57">
        <v>200000000</v>
      </c>
      <c r="G825" s="57">
        <v>200000000</v>
      </c>
      <c r="H825" s="57">
        <v>200000000</v>
      </c>
      <c r="I825" s="57">
        <v>0</v>
      </c>
      <c r="J825" s="57">
        <v>0</v>
      </c>
      <c r="K825" s="57">
        <v>0</v>
      </c>
      <c r="L825" s="26">
        <f t="shared" si="34"/>
        <v>0</v>
      </c>
      <c r="M825" s="26">
        <f t="shared" si="33"/>
        <v>200000000</v>
      </c>
      <c r="N825" s="26">
        <v>0</v>
      </c>
      <c r="O825" s="9"/>
    </row>
    <row r="826" spans="2:15" s="7" customFormat="1" ht="27.75" customHeight="1" x14ac:dyDescent="0.2">
      <c r="B826" s="56" t="s">
        <v>370</v>
      </c>
      <c r="C826" s="56" t="s">
        <v>371</v>
      </c>
      <c r="D826" s="56" t="s">
        <v>37</v>
      </c>
      <c r="E826" s="56" t="s">
        <v>372</v>
      </c>
      <c r="F826" s="57">
        <v>25000000</v>
      </c>
      <c r="G826" s="57">
        <v>25000000</v>
      </c>
      <c r="H826" s="57">
        <v>5625000</v>
      </c>
      <c r="I826" s="57">
        <v>0</v>
      </c>
      <c r="J826" s="57">
        <v>0</v>
      </c>
      <c r="K826" s="57">
        <v>625000</v>
      </c>
      <c r="L826" s="26">
        <f t="shared" si="34"/>
        <v>625000</v>
      </c>
      <c r="M826" s="26">
        <f t="shared" si="33"/>
        <v>6250000</v>
      </c>
      <c r="N826" s="26">
        <v>0</v>
      </c>
      <c r="O826" s="9"/>
    </row>
    <row r="827" spans="2:15" s="7" customFormat="1" ht="27.75" customHeight="1" x14ac:dyDescent="0.2">
      <c r="B827" s="56" t="s">
        <v>370</v>
      </c>
      <c r="C827" s="56" t="s">
        <v>371</v>
      </c>
      <c r="D827" s="56" t="s">
        <v>37</v>
      </c>
      <c r="E827" s="56" t="s">
        <v>1355</v>
      </c>
      <c r="F827" s="57">
        <v>41200000</v>
      </c>
      <c r="G827" s="57">
        <v>41200000</v>
      </c>
      <c r="H827" s="57">
        <v>0</v>
      </c>
      <c r="I827" s="57">
        <v>0</v>
      </c>
      <c r="J827" s="57">
        <v>0</v>
      </c>
      <c r="K827" s="57">
        <v>5200000</v>
      </c>
      <c r="L827" s="26">
        <f t="shared" si="34"/>
        <v>5200000</v>
      </c>
      <c r="M827" s="26">
        <f t="shared" si="33"/>
        <v>5200000</v>
      </c>
      <c r="N827" s="26">
        <v>0</v>
      </c>
      <c r="O827" s="9"/>
    </row>
    <row r="828" spans="2:15" s="7" customFormat="1" ht="27.75" customHeight="1" x14ac:dyDescent="0.2">
      <c r="B828" s="56" t="s">
        <v>370</v>
      </c>
      <c r="C828" s="56" t="s">
        <v>371</v>
      </c>
      <c r="D828" s="56" t="s">
        <v>187</v>
      </c>
      <c r="E828" s="56" t="s">
        <v>405</v>
      </c>
      <c r="F828" s="57">
        <v>28800000</v>
      </c>
      <c r="G828" s="57">
        <v>28800000</v>
      </c>
      <c r="H828" s="57">
        <v>8640000</v>
      </c>
      <c r="I828" s="57">
        <v>0</v>
      </c>
      <c r="J828" s="57">
        <v>0</v>
      </c>
      <c r="K828" s="57">
        <v>0</v>
      </c>
      <c r="L828" s="26">
        <f t="shared" si="34"/>
        <v>0</v>
      </c>
      <c r="M828" s="26">
        <f t="shared" si="33"/>
        <v>8640000</v>
      </c>
      <c r="N828" s="26">
        <v>0</v>
      </c>
      <c r="O828" s="9"/>
    </row>
    <row r="829" spans="2:15" s="7" customFormat="1" ht="27.75" customHeight="1" x14ac:dyDescent="0.2">
      <c r="B829" s="56" t="s">
        <v>370</v>
      </c>
      <c r="C829" s="56" t="s">
        <v>371</v>
      </c>
      <c r="D829" s="56" t="s">
        <v>21</v>
      </c>
      <c r="E829" s="56" t="s">
        <v>1356</v>
      </c>
      <c r="F829" s="57">
        <v>155944866</v>
      </c>
      <c r="G829" s="57">
        <v>124755893</v>
      </c>
      <c r="H829" s="57">
        <v>0</v>
      </c>
      <c r="I829" s="57">
        <v>0</v>
      </c>
      <c r="J829" s="57">
        <v>0</v>
      </c>
      <c r="K829" s="57">
        <v>124755893</v>
      </c>
      <c r="L829" s="26">
        <f t="shared" si="34"/>
        <v>124755893</v>
      </c>
      <c r="M829" s="26">
        <f t="shared" si="33"/>
        <v>124755893</v>
      </c>
      <c r="N829" s="26">
        <v>31188973</v>
      </c>
      <c r="O829" s="9"/>
    </row>
    <row r="830" spans="2:15" s="7" customFormat="1" ht="27.75" customHeight="1" x14ac:dyDescent="0.2">
      <c r="B830" s="56" t="s">
        <v>370</v>
      </c>
      <c r="C830" s="56" t="s">
        <v>384</v>
      </c>
      <c r="D830" s="56" t="s">
        <v>18</v>
      </c>
      <c r="E830" s="56" t="s">
        <v>446</v>
      </c>
      <c r="F830" s="57">
        <v>45000000</v>
      </c>
      <c r="G830" s="57">
        <v>45000000</v>
      </c>
      <c r="H830" s="57">
        <v>23100000</v>
      </c>
      <c r="I830" s="57">
        <v>0</v>
      </c>
      <c r="J830" s="57">
        <v>21900000</v>
      </c>
      <c r="K830" s="57">
        <v>0</v>
      </c>
      <c r="L830" s="26">
        <f t="shared" si="34"/>
        <v>21900000</v>
      </c>
      <c r="M830" s="26">
        <f t="shared" si="33"/>
        <v>45000000</v>
      </c>
      <c r="N830" s="26">
        <v>0</v>
      </c>
      <c r="O830" s="9"/>
    </row>
    <row r="831" spans="2:15" s="7" customFormat="1" ht="27.75" customHeight="1" x14ac:dyDescent="0.2">
      <c r="B831" s="56" t="s">
        <v>370</v>
      </c>
      <c r="C831" s="56" t="s">
        <v>384</v>
      </c>
      <c r="D831" s="56" t="s">
        <v>18</v>
      </c>
      <c r="E831" s="56" t="s">
        <v>764</v>
      </c>
      <c r="F831" s="57">
        <v>32400000</v>
      </c>
      <c r="G831" s="57">
        <v>33083332</v>
      </c>
      <c r="H831" s="57">
        <v>12400000</v>
      </c>
      <c r="I831" s="57">
        <v>0</v>
      </c>
      <c r="J831" s="57">
        <v>0</v>
      </c>
      <c r="K831" s="57">
        <v>13400000</v>
      </c>
      <c r="L831" s="26">
        <f t="shared" si="34"/>
        <v>13400000</v>
      </c>
      <c r="M831" s="26">
        <f t="shared" si="33"/>
        <v>25800000</v>
      </c>
      <c r="N831" s="26">
        <v>0</v>
      </c>
      <c r="O831" s="9"/>
    </row>
    <row r="832" spans="2:15" s="7" customFormat="1" ht="27.75" customHeight="1" x14ac:dyDescent="0.2">
      <c r="B832" s="56" t="s">
        <v>370</v>
      </c>
      <c r="C832" s="56" t="s">
        <v>384</v>
      </c>
      <c r="D832" s="56" t="s">
        <v>18</v>
      </c>
      <c r="E832" s="56" t="s">
        <v>1357</v>
      </c>
      <c r="F832" s="57">
        <v>45000000</v>
      </c>
      <c r="G832" s="57">
        <v>45000000</v>
      </c>
      <c r="H832" s="57">
        <v>0</v>
      </c>
      <c r="I832" s="57">
        <v>0</v>
      </c>
      <c r="J832" s="57">
        <v>0</v>
      </c>
      <c r="K832" s="57">
        <v>45000000</v>
      </c>
      <c r="L832" s="26">
        <f t="shared" si="34"/>
        <v>45000000</v>
      </c>
      <c r="M832" s="26">
        <f t="shared" si="33"/>
        <v>45000000</v>
      </c>
      <c r="N832" s="26">
        <v>0</v>
      </c>
      <c r="O832" s="9"/>
    </row>
    <row r="833" spans="2:15" s="7" customFormat="1" ht="27.75" customHeight="1" x14ac:dyDescent="0.2">
      <c r="B833" s="56" t="s">
        <v>370</v>
      </c>
      <c r="C833" s="56" t="s">
        <v>384</v>
      </c>
      <c r="D833" s="56" t="s">
        <v>18</v>
      </c>
      <c r="E833" s="56" t="s">
        <v>385</v>
      </c>
      <c r="F833" s="57">
        <v>55400000</v>
      </c>
      <c r="G833" s="57">
        <v>55400000</v>
      </c>
      <c r="H833" s="57">
        <v>11080000</v>
      </c>
      <c r="I833" s="57">
        <v>0</v>
      </c>
      <c r="J833" s="57">
        <v>0</v>
      </c>
      <c r="K833" s="57">
        <v>0</v>
      </c>
      <c r="L833" s="26">
        <f t="shared" si="34"/>
        <v>0</v>
      </c>
      <c r="M833" s="26">
        <f t="shared" si="33"/>
        <v>11080000</v>
      </c>
      <c r="N833" s="26">
        <v>1</v>
      </c>
      <c r="O833" s="9"/>
    </row>
    <row r="834" spans="2:15" s="7" customFormat="1" ht="27.75" customHeight="1" x14ac:dyDescent="0.2">
      <c r="B834" s="56" t="s">
        <v>370</v>
      </c>
      <c r="C834" s="56" t="s">
        <v>384</v>
      </c>
      <c r="D834" s="56" t="s">
        <v>187</v>
      </c>
      <c r="E834" s="56" t="s">
        <v>761</v>
      </c>
      <c r="F834" s="57">
        <v>36000000</v>
      </c>
      <c r="G834" s="57">
        <v>35350000</v>
      </c>
      <c r="H834" s="57">
        <v>5050000</v>
      </c>
      <c r="I834" s="57">
        <v>0</v>
      </c>
      <c r="J834" s="57">
        <v>0</v>
      </c>
      <c r="K834" s="57">
        <v>0</v>
      </c>
      <c r="L834" s="26">
        <f t="shared" si="34"/>
        <v>0</v>
      </c>
      <c r="M834" s="26">
        <f t="shared" si="33"/>
        <v>5050000</v>
      </c>
      <c r="N834" s="26">
        <v>650000</v>
      </c>
      <c r="O834" s="9"/>
    </row>
    <row r="835" spans="2:15" s="7" customFormat="1" ht="27.75" customHeight="1" x14ac:dyDescent="0.2">
      <c r="B835" s="56" t="s">
        <v>370</v>
      </c>
      <c r="C835" s="56" t="s">
        <v>384</v>
      </c>
      <c r="D835" s="56" t="s">
        <v>187</v>
      </c>
      <c r="E835" s="56" t="s">
        <v>773</v>
      </c>
      <c r="F835" s="57">
        <v>54000000</v>
      </c>
      <c r="G835" s="57">
        <v>54000000</v>
      </c>
      <c r="H835" s="57">
        <v>10800000</v>
      </c>
      <c r="I835" s="57">
        <v>0</v>
      </c>
      <c r="J835" s="57">
        <v>0</v>
      </c>
      <c r="K835" s="57">
        <v>16200000</v>
      </c>
      <c r="L835" s="26">
        <f t="shared" si="34"/>
        <v>16200000</v>
      </c>
      <c r="M835" s="26">
        <f t="shared" si="33"/>
        <v>27000000</v>
      </c>
      <c r="N835" s="26">
        <v>27000000</v>
      </c>
      <c r="O835" s="9"/>
    </row>
    <row r="836" spans="2:15" s="7" customFormat="1" ht="27.75" customHeight="1" x14ac:dyDescent="0.2">
      <c r="B836" s="56" t="s">
        <v>370</v>
      </c>
      <c r="C836" s="56" t="s">
        <v>384</v>
      </c>
      <c r="D836" s="56" t="s">
        <v>21</v>
      </c>
      <c r="E836" s="56" t="s">
        <v>1358</v>
      </c>
      <c r="F836" s="57">
        <v>167694732</v>
      </c>
      <c r="G836" s="57">
        <v>167694732</v>
      </c>
      <c r="H836" s="57">
        <v>0</v>
      </c>
      <c r="I836" s="57">
        <v>0</v>
      </c>
      <c r="J836" s="57">
        <v>0</v>
      </c>
      <c r="K836" s="57">
        <v>167694732</v>
      </c>
      <c r="L836" s="26">
        <f t="shared" si="34"/>
        <v>167694732</v>
      </c>
      <c r="M836" s="26">
        <f t="shared" si="33"/>
        <v>167694732</v>
      </c>
      <c r="N836" s="26">
        <v>0</v>
      </c>
      <c r="O836" s="9"/>
    </row>
    <row r="837" spans="2:15" s="7" customFormat="1" ht="27.75" customHeight="1" x14ac:dyDescent="0.2">
      <c r="B837" s="56" t="s">
        <v>370</v>
      </c>
      <c r="C837" s="56" t="s">
        <v>384</v>
      </c>
      <c r="D837" s="56" t="s">
        <v>21</v>
      </c>
      <c r="E837" s="56" t="s">
        <v>757</v>
      </c>
      <c r="F837" s="57">
        <v>284815609</v>
      </c>
      <c r="G837" s="57">
        <v>284441633</v>
      </c>
      <c r="H837" s="57">
        <v>113776653</v>
      </c>
      <c r="I837" s="57">
        <v>0</v>
      </c>
      <c r="J837" s="57">
        <v>0</v>
      </c>
      <c r="K837" s="57">
        <v>0</v>
      </c>
      <c r="L837" s="26">
        <f t="shared" si="34"/>
        <v>0</v>
      </c>
      <c r="M837" s="26">
        <f t="shared" si="33"/>
        <v>113776653</v>
      </c>
      <c r="N837" s="26">
        <v>85594273</v>
      </c>
      <c r="O837" s="9"/>
    </row>
    <row r="838" spans="2:15" s="7" customFormat="1" ht="27.75" customHeight="1" x14ac:dyDescent="0.2">
      <c r="B838" s="56" t="s">
        <v>370</v>
      </c>
      <c r="C838" s="56" t="s">
        <v>384</v>
      </c>
      <c r="D838" s="56" t="s">
        <v>21</v>
      </c>
      <c r="E838" s="56" t="s">
        <v>1359</v>
      </c>
      <c r="F838" s="57">
        <v>157068172</v>
      </c>
      <c r="G838" s="57">
        <v>157068172</v>
      </c>
      <c r="H838" s="57">
        <v>0</v>
      </c>
      <c r="I838" s="57">
        <v>0</v>
      </c>
      <c r="J838" s="57">
        <v>0</v>
      </c>
      <c r="K838" s="57">
        <v>62827268</v>
      </c>
      <c r="L838" s="26">
        <f t="shared" si="34"/>
        <v>62827268</v>
      </c>
      <c r="M838" s="26">
        <f t="shared" si="33"/>
        <v>62827268</v>
      </c>
      <c r="N838" s="26">
        <v>94240904</v>
      </c>
      <c r="O838" s="9"/>
    </row>
    <row r="839" spans="2:15" s="7" customFormat="1" ht="27.75" customHeight="1" x14ac:dyDescent="0.2">
      <c r="B839" s="56" t="s">
        <v>370</v>
      </c>
      <c r="C839" s="56" t="s">
        <v>384</v>
      </c>
      <c r="D839" s="56" t="s">
        <v>21</v>
      </c>
      <c r="E839" s="56" t="s">
        <v>758</v>
      </c>
      <c r="F839" s="57">
        <v>399768855</v>
      </c>
      <c r="G839" s="57">
        <v>398931523</v>
      </c>
      <c r="H839" s="57">
        <v>159572609</v>
      </c>
      <c r="I839" s="57">
        <v>0</v>
      </c>
      <c r="J839" s="57">
        <v>120265588</v>
      </c>
      <c r="K839" s="57">
        <v>0</v>
      </c>
      <c r="L839" s="26">
        <f t="shared" si="34"/>
        <v>120265588</v>
      </c>
      <c r="M839" s="26">
        <f t="shared" si="33"/>
        <v>279838197</v>
      </c>
      <c r="N839" s="26">
        <v>1</v>
      </c>
      <c r="O839" s="9"/>
    </row>
    <row r="840" spans="2:15" s="7" customFormat="1" ht="27.75" customHeight="1" x14ac:dyDescent="0.2">
      <c r="B840" s="56" t="s">
        <v>370</v>
      </c>
      <c r="C840" s="56" t="s">
        <v>384</v>
      </c>
      <c r="D840" s="56" t="s">
        <v>21</v>
      </c>
      <c r="E840" s="56" t="s">
        <v>1360</v>
      </c>
      <c r="F840" s="57">
        <v>199997919</v>
      </c>
      <c r="G840" s="57">
        <v>199942170</v>
      </c>
      <c r="H840" s="57">
        <v>0</v>
      </c>
      <c r="I840" s="57">
        <v>0</v>
      </c>
      <c r="J840" s="57">
        <v>0</v>
      </c>
      <c r="K840" s="57">
        <v>79999167</v>
      </c>
      <c r="L840" s="26">
        <f t="shared" si="34"/>
        <v>79999167</v>
      </c>
      <c r="M840" s="26">
        <f t="shared" ref="M840:M903" si="35">+H840+L840</f>
        <v>79999167</v>
      </c>
      <c r="N840" s="26">
        <v>119998752</v>
      </c>
      <c r="O840" s="9"/>
    </row>
    <row r="841" spans="2:15" s="7" customFormat="1" ht="27.75" customHeight="1" x14ac:dyDescent="0.2">
      <c r="B841" s="56" t="s">
        <v>370</v>
      </c>
      <c r="C841" s="56" t="s">
        <v>384</v>
      </c>
      <c r="D841" s="56" t="s">
        <v>21</v>
      </c>
      <c r="E841" s="56" t="s">
        <v>388</v>
      </c>
      <c r="F841" s="57">
        <v>186120050</v>
      </c>
      <c r="G841" s="57">
        <v>186120050</v>
      </c>
      <c r="H841" s="57">
        <v>163850558</v>
      </c>
      <c r="I841" s="57">
        <v>0</v>
      </c>
      <c r="J841" s="57">
        <v>0</v>
      </c>
      <c r="K841" s="57">
        <v>21601407</v>
      </c>
      <c r="L841" s="26">
        <f t="shared" si="34"/>
        <v>21601407</v>
      </c>
      <c r="M841" s="26">
        <f t="shared" si="35"/>
        <v>185451965</v>
      </c>
      <c r="N841" s="26">
        <v>668085</v>
      </c>
      <c r="O841" s="9"/>
    </row>
    <row r="842" spans="2:15" s="7" customFormat="1" ht="27.75" customHeight="1" x14ac:dyDescent="0.2">
      <c r="B842" s="56" t="s">
        <v>370</v>
      </c>
      <c r="C842" s="56" t="s">
        <v>384</v>
      </c>
      <c r="D842" s="56" t="s">
        <v>21</v>
      </c>
      <c r="E842" s="56" t="s">
        <v>759</v>
      </c>
      <c r="F842" s="57">
        <v>286427398</v>
      </c>
      <c r="G842" s="57">
        <v>280942253</v>
      </c>
      <c r="H842" s="57">
        <v>114570960</v>
      </c>
      <c r="I842" s="57">
        <v>0</v>
      </c>
      <c r="J842" s="57">
        <v>0</v>
      </c>
      <c r="K842" s="57">
        <v>0</v>
      </c>
      <c r="L842" s="26">
        <f t="shared" si="34"/>
        <v>0</v>
      </c>
      <c r="M842" s="26">
        <f t="shared" si="35"/>
        <v>114570960</v>
      </c>
      <c r="N842" s="26">
        <v>85928219</v>
      </c>
      <c r="O842" s="9"/>
    </row>
    <row r="843" spans="2:15" s="7" customFormat="1" ht="27.75" customHeight="1" x14ac:dyDescent="0.2">
      <c r="B843" s="56" t="s">
        <v>370</v>
      </c>
      <c r="C843" s="56" t="s">
        <v>384</v>
      </c>
      <c r="D843" s="56" t="s">
        <v>21</v>
      </c>
      <c r="E843" s="56" t="s">
        <v>1361</v>
      </c>
      <c r="F843" s="57">
        <v>161293452</v>
      </c>
      <c r="G843" s="57">
        <v>161293452</v>
      </c>
      <c r="H843" s="57">
        <v>0</v>
      </c>
      <c r="I843" s="57">
        <v>0</v>
      </c>
      <c r="J843" s="57">
        <v>0</v>
      </c>
      <c r="K843" s="57">
        <v>161293452</v>
      </c>
      <c r="L843" s="26">
        <f t="shared" si="34"/>
        <v>161293452</v>
      </c>
      <c r="M843" s="26">
        <f t="shared" si="35"/>
        <v>161293452</v>
      </c>
      <c r="N843" s="26">
        <v>0</v>
      </c>
      <c r="O843" s="9"/>
    </row>
    <row r="844" spans="2:15" s="7" customFormat="1" ht="27.75" customHeight="1" x14ac:dyDescent="0.2">
      <c r="B844" s="56" t="s">
        <v>370</v>
      </c>
      <c r="C844" s="56" t="s">
        <v>384</v>
      </c>
      <c r="D844" s="56" t="s">
        <v>21</v>
      </c>
      <c r="E844" s="56" t="s">
        <v>1362</v>
      </c>
      <c r="F844" s="57">
        <v>132695457</v>
      </c>
      <c r="G844" s="57">
        <v>132695457</v>
      </c>
      <c r="H844" s="57">
        <v>0</v>
      </c>
      <c r="I844" s="57">
        <v>0</v>
      </c>
      <c r="J844" s="57">
        <v>0</v>
      </c>
      <c r="K844" s="57">
        <v>132695457</v>
      </c>
      <c r="L844" s="26">
        <f t="shared" si="34"/>
        <v>132695457</v>
      </c>
      <c r="M844" s="26">
        <f t="shared" si="35"/>
        <v>132695457</v>
      </c>
      <c r="N844" s="26">
        <v>0</v>
      </c>
      <c r="O844" s="9"/>
    </row>
    <row r="845" spans="2:15" s="7" customFormat="1" ht="27.75" customHeight="1" x14ac:dyDescent="0.2">
      <c r="B845" s="56" t="s">
        <v>370</v>
      </c>
      <c r="C845" s="56" t="s">
        <v>386</v>
      </c>
      <c r="D845" s="56" t="s">
        <v>231</v>
      </c>
      <c r="E845" s="56" t="s">
        <v>435</v>
      </c>
      <c r="F845" s="57">
        <v>6000000</v>
      </c>
      <c r="G845" s="57">
        <v>6000000</v>
      </c>
      <c r="H845" s="57">
        <v>3000000</v>
      </c>
      <c r="I845" s="57">
        <v>0</v>
      </c>
      <c r="J845" s="57">
        <v>0</v>
      </c>
      <c r="K845" s="57">
        <v>3000000</v>
      </c>
      <c r="L845" s="26">
        <f t="shared" si="34"/>
        <v>3000000</v>
      </c>
      <c r="M845" s="26">
        <f t="shared" si="35"/>
        <v>6000000</v>
      </c>
      <c r="N845" s="26">
        <v>0</v>
      </c>
      <c r="O845" s="9"/>
    </row>
    <row r="846" spans="2:15" s="7" customFormat="1" ht="27.75" customHeight="1" x14ac:dyDescent="0.2">
      <c r="B846" s="56" t="s">
        <v>370</v>
      </c>
      <c r="C846" s="56" t="s">
        <v>386</v>
      </c>
      <c r="D846" s="56" t="s">
        <v>18</v>
      </c>
      <c r="E846" s="56" t="s">
        <v>402</v>
      </c>
      <c r="F846" s="57">
        <v>35990000</v>
      </c>
      <c r="G846" s="57">
        <v>35990000</v>
      </c>
      <c r="H846" s="57">
        <v>7198000</v>
      </c>
      <c r="I846" s="57">
        <v>0</v>
      </c>
      <c r="J846" s="57">
        <v>0</v>
      </c>
      <c r="K846" s="57">
        <v>0</v>
      </c>
      <c r="L846" s="26">
        <f t="shared" si="34"/>
        <v>0</v>
      </c>
      <c r="M846" s="26">
        <f t="shared" si="35"/>
        <v>7198000</v>
      </c>
      <c r="N846" s="26">
        <v>0</v>
      </c>
      <c r="O846" s="9"/>
    </row>
    <row r="847" spans="2:15" s="7" customFormat="1" ht="27.75" customHeight="1" x14ac:dyDescent="0.2">
      <c r="B847" s="56" t="s">
        <v>370</v>
      </c>
      <c r="C847" s="56" t="s">
        <v>386</v>
      </c>
      <c r="D847" s="56" t="s">
        <v>18</v>
      </c>
      <c r="E847" s="56" t="s">
        <v>1363</v>
      </c>
      <c r="F847" s="57">
        <v>36000000</v>
      </c>
      <c r="G847" s="57">
        <v>36000000</v>
      </c>
      <c r="H847" s="57">
        <v>0</v>
      </c>
      <c r="I847" s="57">
        <v>0</v>
      </c>
      <c r="J847" s="57">
        <v>0</v>
      </c>
      <c r="K847" s="57">
        <v>36000000</v>
      </c>
      <c r="L847" s="26">
        <f t="shared" si="34"/>
        <v>36000000</v>
      </c>
      <c r="M847" s="26">
        <f t="shared" si="35"/>
        <v>36000000</v>
      </c>
      <c r="N847" s="26">
        <v>0</v>
      </c>
      <c r="O847" s="9"/>
    </row>
    <row r="848" spans="2:15" s="7" customFormat="1" ht="27.75" customHeight="1" x14ac:dyDescent="0.2">
      <c r="B848" s="56" t="s">
        <v>370</v>
      </c>
      <c r="C848" s="56" t="s">
        <v>386</v>
      </c>
      <c r="D848" s="56" t="s">
        <v>18</v>
      </c>
      <c r="E848" s="56" t="s">
        <v>1364</v>
      </c>
      <c r="F848" s="57">
        <v>22500000</v>
      </c>
      <c r="G848" s="57">
        <v>22500000</v>
      </c>
      <c r="H848" s="57">
        <v>0</v>
      </c>
      <c r="I848" s="57">
        <v>11250000</v>
      </c>
      <c r="J848" s="57">
        <v>0</v>
      </c>
      <c r="K848" s="57">
        <v>0</v>
      </c>
      <c r="L848" s="26">
        <f t="shared" si="34"/>
        <v>11250000</v>
      </c>
      <c r="M848" s="26">
        <f t="shared" si="35"/>
        <v>11250000</v>
      </c>
      <c r="N848" s="26">
        <v>0</v>
      </c>
      <c r="O848" s="9"/>
    </row>
    <row r="849" spans="2:15" s="7" customFormat="1" ht="27.75" customHeight="1" x14ac:dyDescent="0.2">
      <c r="B849" s="56" t="s">
        <v>370</v>
      </c>
      <c r="C849" s="56" t="s">
        <v>386</v>
      </c>
      <c r="D849" s="56" t="s">
        <v>43</v>
      </c>
      <c r="E849" s="56" t="s">
        <v>395</v>
      </c>
      <c r="F849" s="57">
        <v>16395500</v>
      </c>
      <c r="G849" s="57">
        <v>16300000</v>
      </c>
      <c r="H849" s="57">
        <v>6462700</v>
      </c>
      <c r="I849" s="57">
        <v>0</v>
      </c>
      <c r="J849" s="57">
        <v>0</v>
      </c>
      <c r="K849" s="57">
        <v>0</v>
      </c>
      <c r="L849" s="26">
        <f t="shared" ref="L849:L912" si="36">+I849+J849+K849</f>
        <v>0</v>
      </c>
      <c r="M849" s="26">
        <f t="shared" si="35"/>
        <v>6462700</v>
      </c>
      <c r="N849" s="26">
        <v>95500</v>
      </c>
      <c r="O849" s="9"/>
    </row>
    <row r="850" spans="2:15" s="7" customFormat="1" ht="27.75" customHeight="1" x14ac:dyDescent="0.2">
      <c r="B850" s="56" t="s">
        <v>370</v>
      </c>
      <c r="C850" s="56" t="s">
        <v>386</v>
      </c>
      <c r="D850" s="56" t="s">
        <v>187</v>
      </c>
      <c r="E850" s="56" t="s">
        <v>414</v>
      </c>
      <c r="F850" s="57">
        <v>36400000</v>
      </c>
      <c r="G850" s="57">
        <v>36400000</v>
      </c>
      <c r="H850" s="57">
        <v>3360000</v>
      </c>
      <c r="I850" s="57">
        <v>0</v>
      </c>
      <c r="J850" s="57">
        <v>0</v>
      </c>
      <c r="K850" s="57">
        <v>0</v>
      </c>
      <c r="L850" s="26">
        <f t="shared" si="36"/>
        <v>0</v>
      </c>
      <c r="M850" s="26">
        <f t="shared" si="35"/>
        <v>3360000</v>
      </c>
      <c r="N850" s="26">
        <v>0</v>
      </c>
      <c r="O850" s="9"/>
    </row>
    <row r="851" spans="2:15" s="7" customFormat="1" ht="27.75" customHeight="1" x14ac:dyDescent="0.2">
      <c r="B851" s="56" t="s">
        <v>370</v>
      </c>
      <c r="C851" s="56" t="s">
        <v>386</v>
      </c>
      <c r="D851" s="56" t="s">
        <v>21</v>
      </c>
      <c r="E851" s="56" t="s">
        <v>387</v>
      </c>
      <c r="F851" s="57">
        <v>40300373</v>
      </c>
      <c r="G851" s="57">
        <v>40300373</v>
      </c>
      <c r="H851" s="57">
        <v>10684146</v>
      </c>
      <c r="I851" s="57">
        <v>0</v>
      </c>
      <c r="J851" s="57">
        <v>0</v>
      </c>
      <c r="K851" s="57">
        <v>0</v>
      </c>
      <c r="L851" s="26">
        <f t="shared" si="36"/>
        <v>0</v>
      </c>
      <c r="M851" s="26">
        <f t="shared" si="35"/>
        <v>10684146</v>
      </c>
      <c r="N851" s="26">
        <v>0</v>
      </c>
      <c r="O851" s="9"/>
    </row>
    <row r="852" spans="2:15" s="7" customFormat="1" ht="27.75" customHeight="1" x14ac:dyDescent="0.2">
      <c r="B852" s="56" t="s">
        <v>370</v>
      </c>
      <c r="C852" s="56" t="s">
        <v>378</v>
      </c>
      <c r="D852" s="56" t="s">
        <v>21</v>
      </c>
      <c r="E852" s="56" t="s">
        <v>437</v>
      </c>
      <c r="F852" s="57">
        <v>137332102</v>
      </c>
      <c r="G852" s="57">
        <v>137332102</v>
      </c>
      <c r="H852" s="57">
        <v>120852250</v>
      </c>
      <c r="I852" s="57">
        <v>0</v>
      </c>
      <c r="J852" s="57">
        <v>0</v>
      </c>
      <c r="K852" s="57">
        <v>15985456</v>
      </c>
      <c r="L852" s="26">
        <f t="shared" si="36"/>
        <v>15985456</v>
      </c>
      <c r="M852" s="26">
        <f t="shared" si="35"/>
        <v>136837706</v>
      </c>
      <c r="N852" s="26">
        <v>494396</v>
      </c>
      <c r="O852" s="9"/>
    </row>
    <row r="853" spans="2:15" s="7" customFormat="1" ht="27.75" customHeight="1" x14ac:dyDescent="0.2">
      <c r="B853" s="56" t="s">
        <v>370</v>
      </c>
      <c r="C853" s="56" t="s">
        <v>378</v>
      </c>
      <c r="D853" s="56" t="s">
        <v>21</v>
      </c>
      <c r="E853" s="56" t="s">
        <v>438</v>
      </c>
      <c r="F853" s="57">
        <v>107971952</v>
      </c>
      <c r="G853" s="57">
        <v>104735590</v>
      </c>
      <c r="H853" s="57">
        <v>92426228</v>
      </c>
      <c r="I853" s="57">
        <v>0</v>
      </c>
      <c r="J853" s="57">
        <v>0</v>
      </c>
      <c r="K853" s="57">
        <v>11940081</v>
      </c>
      <c r="L853" s="26">
        <f t="shared" si="36"/>
        <v>11940081</v>
      </c>
      <c r="M853" s="26">
        <f t="shared" si="35"/>
        <v>104366309</v>
      </c>
      <c r="N853" s="26">
        <v>3605643</v>
      </c>
      <c r="O853" s="9"/>
    </row>
    <row r="854" spans="2:15" s="7" customFormat="1" ht="27.75" customHeight="1" x14ac:dyDescent="0.2">
      <c r="B854" s="56" t="s">
        <v>370</v>
      </c>
      <c r="C854" s="56" t="s">
        <v>378</v>
      </c>
      <c r="D854" s="56" t="s">
        <v>21</v>
      </c>
      <c r="E854" s="56" t="s">
        <v>379</v>
      </c>
      <c r="F854" s="57">
        <v>141559632</v>
      </c>
      <c r="G854" s="57">
        <v>141559632</v>
      </c>
      <c r="H854" s="57">
        <v>2831193</v>
      </c>
      <c r="I854" s="57">
        <v>0</v>
      </c>
      <c r="J854" s="57">
        <v>0</v>
      </c>
      <c r="K854" s="57">
        <v>0</v>
      </c>
      <c r="L854" s="26">
        <f t="shared" si="36"/>
        <v>0</v>
      </c>
      <c r="M854" s="26">
        <f t="shared" si="35"/>
        <v>2831193</v>
      </c>
      <c r="N854" s="26">
        <v>0</v>
      </c>
      <c r="O854" s="9"/>
    </row>
    <row r="855" spans="2:15" s="7" customFormat="1" ht="27.75" customHeight="1" x14ac:dyDescent="0.2">
      <c r="B855" s="56" t="s">
        <v>370</v>
      </c>
      <c r="C855" s="56" t="s">
        <v>1365</v>
      </c>
      <c r="D855" s="56" t="s">
        <v>21</v>
      </c>
      <c r="E855" s="56" t="s">
        <v>1366</v>
      </c>
      <c r="F855" s="57">
        <v>186974881</v>
      </c>
      <c r="G855" s="57">
        <v>186930808</v>
      </c>
      <c r="H855" s="57">
        <v>0</v>
      </c>
      <c r="I855" s="57">
        <v>74789952</v>
      </c>
      <c r="J855" s="57">
        <v>0</v>
      </c>
      <c r="K855" s="57">
        <v>0</v>
      </c>
      <c r="L855" s="26">
        <f t="shared" si="36"/>
        <v>74789952</v>
      </c>
      <c r="M855" s="26">
        <f t="shared" si="35"/>
        <v>74789952</v>
      </c>
      <c r="N855" s="26">
        <v>112184929</v>
      </c>
      <c r="O855" s="9"/>
    </row>
    <row r="856" spans="2:15" s="7" customFormat="1" ht="27.75" customHeight="1" x14ac:dyDescent="0.2">
      <c r="B856" s="56" t="s">
        <v>370</v>
      </c>
      <c r="C856" s="56" t="s">
        <v>1367</v>
      </c>
      <c r="D856" s="56" t="s">
        <v>21</v>
      </c>
      <c r="E856" s="56" t="s">
        <v>1368</v>
      </c>
      <c r="F856" s="57">
        <v>112210573</v>
      </c>
      <c r="G856" s="57">
        <v>89768458</v>
      </c>
      <c r="H856" s="57">
        <v>0</v>
      </c>
      <c r="I856" s="57">
        <v>0</v>
      </c>
      <c r="J856" s="57">
        <v>0</v>
      </c>
      <c r="K856" s="57">
        <v>89768458</v>
      </c>
      <c r="L856" s="26">
        <f t="shared" si="36"/>
        <v>89768458</v>
      </c>
      <c r="M856" s="26">
        <f t="shared" si="35"/>
        <v>89768458</v>
      </c>
      <c r="N856" s="26">
        <v>22442115</v>
      </c>
      <c r="O856" s="9"/>
    </row>
    <row r="857" spans="2:15" s="7" customFormat="1" ht="27.75" customHeight="1" x14ac:dyDescent="0.2">
      <c r="B857" s="56" t="s">
        <v>370</v>
      </c>
      <c r="C857" s="56" t="s">
        <v>1367</v>
      </c>
      <c r="D857" s="56" t="s">
        <v>21</v>
      </c>
      <c r="E857" s="56" t="s">
        <v>1369</v>
      </c>
      <c r="F857" s="57">
        <v>123431630</v>
      </c>
      <c r="G857" s="57">
        <v>98745304</v>
      </c>
      <c r="H857" s="57">
        <v>0</v>
      </c>
      <c r="I857" s="57">
        <v>0</v>
      </c>
      <c r="J857" s="57">
        <v>0</v>
      </c>
      <c r="K857" s="57">
        <v>98745304</v>
      </c>
      <c r="L857" s="26">
        <f t="shared" si="36"/>
        <v>98745304</v>
      </c>
      <c r="M857" s="26">
        <f t="shared" si="35"/>
        <v>98745304</v>
      </c>
      <c r="N857" s="26">
        <v>24686326</v>
      </c>
      <c r="O857" s="9"/>
    </row>
    <row r="858" spans="2:15" s="7" customFormat="1" ht="27.75" customHeight="1" x14ac:dyDescent="0.2">
      <c r="B858" s="56" t="s">
        <v>370</v>
      </c>
      <c r="C858" s="56" t="s">
        <v>1367</v>
      </c>
      <c r="D858" s="56" t="s">
        <v>21</v>
      </c>
      <c r="E858" s="56" t="s">
        <v>1370</v>
      </c>
      <c r="F858" s="57">
        <v>166960657</v>
      </c>
      <c r="G858" s="57">
        <v>133568526</v>
      </c>
      <c r="H858" s="57">
        <v>0</v>
      </c>
      <c r="I858" s="57">
        <v>0</v>
      </c>
      <c r="J858" s="57">
        <v>0</v>
      </c>
      <c r="K858" s="57">
        <v>133568526</v>
      </c>
      <c r="L858" s="26">
        <f t="shared" si="36"/>
        <v>133568526</v>
      </c>
      <c r="M858" s="26">
        <f t="shared" si="35"/>
        <v>133568526</v>
      </c>
      <c r="N858" s="26">
        <v>33392131</v>
      </c>
      <c r="O858" s="9"/>
    </row>
    <row r="859" spans="2:15" s="7" customFormat="1" ht="27.75" customHeight="1" x14ac:dyDescent="0.2">
      <c r="B859" s="56" t="s">
        <v>370</v>
      </c>
      <c r="C859" s="56" t="s">
        <v>400</v>
      </c>
      <c r="D859" s="56" t="s">
        <v>148</v>
      </c>
      <c r="E859" s="56" t="s">
        <v>1371</v>
      </c>
      <c r="F859" s="57">
        <v>271043290</v>
      </c>
      <c r="G859" s="57">
        <v>252000000</v>
      </c>
      <c r="H859" s="57">
        <v>0</v>
      </c>
      <c r="I859" s="57">
        <v>0</v>
      </c>
      <c r="J859" s="57">
        <v>0</v>
      </c>
      <c r="K859" s="57">
        <v>252000000</v>
      </c>
      <c r="L859" s="26">
        <f t="shared" si="36"/>
        <v>252000000</v>
      </c>
      <c r="M859" s="26">
        <f t="shared" si="35"/>
        <v>252000000</v>
      </c>
      <c r="N859" s="26">
        <v>19043290</v>
      </c>
      <c r="O859" s="9"/>
    </row>
    <row r="860" spans="2:15" s="7" customFormat="1" ht="27.75" customHeight="1" x14ac:dyDescent="0.2">
      <c r="B860" s="56" t="s">
        <v>370</v>
      </c>
      <c r="C860" s="56" t="s">
        <v>400</v>
      </c>
      <c r="D860" s="56" t="s">
        <v>148</v>
      </c>
      <c r="E860" s="56" t="s">
        <v>1372</v>
      </c>
      <c r="F860" s="57">
        <v>341291890</v>
      </c>
      <c r="G860" s="57">
        <v>320250000</v>
      </c>
      <c r="H860" s="57">
        <v>0</v>
      </c>
      <c r="I860" s="57">
        <v>0</v>
      </c>
      <c r="J860" s="57">
        <v>0</v>
      </c>
      <c r="K860" s="57">
        <v>320250000</v>
      </c>
      <c r="L860" s="26">
        <f t="shared" si="36"/>
        <v>320250000</v>
      </c>
      <c r="M860" s="26">
        <f t="shared" si="35"/>
        <v>320250000</v>
      </c>
      <c r="N860" s="26">
        <v>21041890</v>
      </c>
      <c r="O860" s="9"/>
    </row>
    <row r="861" spans="2:15" s="7" customFormat="1" ht="27.75" customHeight="1" x14ac:dyDescent="0.2">
      <c r="B861" s="56" t="s">
        <v>370</v>
      </c>
      <c r="C861" s="56" t="s">
        <v>400</v>
      </c>
      <c r="D861" s="56" t="s">
        <v>148</v>
      </c>
      <c r="E861" s="56" t="s">
        <v>1373</v>
      </c>
      <c r="F861" s="57">
        <v>262264510</v>
      </c>
      <c r="G861" s="57">
        <v>246750000</v>
      </c>
      <c r="H861" s="57">
        <v>0</v>
      </c>
      <c r="I861" s="57">
        <v>0</v>
      </c>
      <c r="J861" s="57">
        <v>0</v>
      </c>
      <c r="K861" s="57">
        <v>246750000</v>
      </c>
      <c r="L861" s="26">
        <f t="shared" si="36"/>
        <v>246750000</v>
      </c>
      <c r="M861" s="26">
        <f t="shared" si="35"/>
        <v>246750000</v>
      </c>
      <c r="N861" s="26">
        <v>15514510</v>
      </c>
      <c r="O861" s="9"/>
    </row>
    <row r="862" spans="2:15" s="7" customFormat="1" ht="27.75" customHeight="1" x14ac:dyDescent="0.2">
      <c r="B862" s="56" t="s">
        <v>370</v>
      </c>
      <c r="C862" s="56" t="s">
        <v>400</v>
      </c>
      <c r="D862" s="56" t="s">
        <v>18</v>
      </c>
      <c r="E862" s="56" t="s">
        <v>401</v>
      </c>
      <c r="F862" s="57">
        <v>18000000</v>
      </c>
      <c r="G862" s="57">
        <v>18000000</v>
      </c>
      <c r="H862" s="57">
        <v>2250000</v>
      </c>
      <c r="I862" s="57">
        <v>0</v>
      </c>
      <c r="J862" s="57">
        <v>0</v>
      </c>
      <c r="K862" s="57">
        <v>0</v>
      </c>
      <c r="L862" s="26">
        <f t="shared" si="36"/>
        <v>0</v>
      </c>
      <c r="M862" s="26">
        <f t="shared" si="35"/>
        <v>2250000</v>
      </c>
      <c r="N862" s="26">
        <v>0</v>
      </c>
      <c r="O862" s="9"/>
    </row>
    <row r="863" spans="2:15" s="7" customFormat="1" ht="27.75" customHeight="1" x14ac:dyDescent="0.2">
      <c r="B863" s="56" t="s">
        <v>370</v>
      </c>
      <c r="C863" s="56" t="s">
        <v>400</v>
      </c>
      <c r="D863" s="56" t="s">
        <v>37</v>
      </c>
      <c r="E863" s="56" t="s">
        <v>1374</v>
      </c>
      <c r="F863" s="57">
        <v>74993500</v>
      </c>
      <c r="G863" s="57">
        <v>74993500</v>
      </c>
      <c r="H863" s="57">
        <v>0</v>
      </c>
      <c r="I863" s="57">
        <v>0</v>
      </c>
      <c r="J863" s="57">
        <v>0</v>
      </c>
      <c r="K863" s="57">
        <v>5243500</v>
      </c>
      <c r="L863" s="26">
        <f t="shared" si="36"/>
        <v>5243500</v>
      </c>
      <c r="M863" s="26">
        <f t="shared" si="35"/>
        <v>5243500</v>
      </c>
      <c r="N863" s="26">
        <v>0</v>
      </c>
      <c r="O863" s="9"/>
    </row>
    <row r="864" spans="2:15" s="7" customFormat="1" ht="27.75" customHeight="1" x14ac:dyDescent="0.2">
      <c r="B864" s="56" t="s">
        <v>370</v>
      </c>
      <c r="C864" s="56" t="s">
        <v>400</v>
      </c>
      <c r="D864" s="56" t="s">
        <v>21</v>
      </c>
      <c r="E864" s="56" t="s">
        <v>1375</v>
      </c>
      <c r="F864" s="57">
        <v>166193524</v>
      </c>
      <c r="G864" s="57">
        <v>166193524</v>
      </c>
      <c r="H864" s="57">
        <v>0</v>
      </c>
      <c r="I864" s="57">
        <v>0</v>
      </c>
      <c r="J864" s="57">
        <v>0</v>
      </c>
      <c r="K864" s="57">
        <v>166193524</v>
      </c>
      <c r="L864" s="26">
        <f t="shared" si="36"/>
        <v>166193524</v>
      </c>
      <c r="M864" s="26">
        <f t="shared" si="35"/>
        <v>166193524</v>
      </c>
      <c r="N864" s="26">
        <v>0</v>
      </c>
      <c r="O864" s="9"/>
    </row>
    <row r="865" spans="2:15" s="7" customFormat="1" ht="27.75" customHeight="1" x14ac:dyDescent="0.2">
      <c r="B865" s="56" t="s">
        <v>370</v>
      </c>
      <c r="C865" s="56" t="s">
        <v>400</v>
      </c>
      <c r="D865" s="56" t="s">
        <v>21</v>
      </c>
      <c r="E865" s="56" t="s">
        <v>1376</v>
      </c>
      <c r="F865" s="57">
        <v>150798810</v>
      </c>
      <c r="G865" s="57">
        <v>150798810</v>
      </c>
      <c r="H865" s="57">
        <v>0</v>
      </c>
      <c r="I865" s="57">
        <v>0</v>
      </c>
      <c r="J865" s="57">
        <v>0</v>
      </c>
      <c r="K865" s="57">
        <v>150798810</v>
      </c>
      <c r="L865" s="26">
        <f t="shared" si="36"/>
        <v>150798810</v>
      </c>
      <c r="M865" s="26">
        <f t="shared" si="35"/>
        <v>150798810</v>
      </c>
      <c r="N865" s="26">
        <v>0</v>
      </c>
      <c r="O865" s="9"/>
    </row>
    <row r="866" spans="2:15" s="7" customFormat="1" ht="27.75" customHeight="1" x14ac:dyDescent="0.2">
      <c r="B866" s="56" t="s">
        <v>370</v>
      </c>
      <c r="C866" s="56" t="s">
        <v>400</v>
      </c>
      <c r="D866" s="56" t="s">
        <v>21</v>
      </c>
      <c r="E866" s="56" t="s">
        <v>1377</v>
      </c>
      <c r="F866" s="57">
        <v>70989048</v>
      </c>
      <c r="G866" s="57">
        <v>70989048</v>
      </c>
      <c r="H866" s="57">
        <v>0</v>
      </c>
      <c r="I866" s="57">
        <v>0</v>
      </c>
      <c r="J866" s="57">
        <v>0</v>
      </c>
      <c r="K866" s="57">
        <v>70989048</v>
      </c>
      <c r="L866" s="26">
        <f t="shared" si="36"/>
        <v>70989048</v>
      </c>
      <c r="M866" s="26">
        <f t="shared" si="35"/>
        <v>70989048</v>
      </c>
      <c r="N866" s="26">
        <v>0</v>
      </c>
      <c r="O866" s="9"/>
    </row>
    <row r="867" spans="2:15" s="7" customFormat="1" ht="27.75" customHeight="1" x14ac:dyDescent="0.2">
      <c r="B867" s="56" t="s">
        <v>370</v>
      </c>
      <c r="C867" s="56" t="s">
        <v>400</v>
      </c>
      <c r="D867" s="56" t="s">
        <v>21</v>
      </c>
      <c r="E867" s="56" t="s">
        <v>1378</v>
      </c>
      <c r="F867" s="57">
        <v>137430922</v>
      </c>
      <c r="G867" s="57">
        <v>137430922</v>
      </c>
      <c r="H867" s="57">
        <v>0</v>
      </c>
      <c r="I867" s="57">
        <v>0</v>
      </c>
      <c r="J867" s="57">
        <v>0</v>
      </c>
      <c r="K867" s="57">
        <v>137430922</v>
      </c>
      <c r="L867" s="26">
        <f t="shared" si="36"/>
        <v>137430922</v>
      </c>
      <c r="M867" s="26">
        <f t="shared" si="35"/>
        <v>137430922</v>
      </c>
      <c r="N867" s="26">
        <v>0</v>
      </c>
      <c r="O867" s="9"/>
    </row>
    <row r="868" spans="2:15" s="7" customFormat="1" ht="27.75" customHeight="1" x14ac:dyDescent="0.2">
      <c r="B868" s="56" t="s">
        <v>370</v>
      </c>
      <c r="C868" s="56" t="s">
        <v>400</v>
      </c>
      <c r="D868" s="56" t="s">
        <v>21</v>
      </c>
      <c r="E868" s="56" t="s">
        <v>1379</v>
      </c>
      <c r="F868" s="57">
        <v>149399288</v>
      </c>
      <c r="G868" s="57">
        <v>149399288</v>
      </c>
      <c r="H868" s="57">
        <v>0</v>
      </c>
      <c r="I868" s="57">
        <v>0</v>
      </c>
      <c r="J868" s="57">
        <v>0</v>
      </c>
      <c r="K868" s="57">
        <v>149399288</v>
      </c>
      <c r="L868" s="26">
        <f t="shared" si="36"/>
        <v>149399288</v>
      </c>
      <c r="M868" s="26">
        <f t="shared" si="35"/>
        <v>149399288</v>
      </c>
      <c r="N868" s="26">
        <v>0</v>
      </c>
      <c r="O868" s="9"/>
    </row>
    <row r="869" spans="2:15" s="7" customFormat="1" ht="27.75" customHeight="1" x14ac:dyDescent="0.2">
      <c r="B869" s="56" t="s">
        <v>370</v>
      </c>
      <c r="C869" s="56" t="s">
        <v>400</v>
      </c>
      <c r="D869" s="56" t="s">
        <v>21</v>
      </c>
      <c r="E869" s="56" t="s">
        <v>1380</v>
      </c>
      <c r="F869" s="57">
        <v>75125648</v>
      </c>
      <c r="G869" s="57">
        <v>75125648</v>
      </c>
      <c r="H869" s="57">
        <v>0</v>
      </c>
      <c r="I869" s="57">
        <v>0</v>
      </c>
      <c r="J869" s="57">
        <v>0</v>
      </c>
      <c r="K869" s="57">
        <v>75125648</v>
      </c>
      <c r="L869" s="26">
        <f t="shared" si="36"/>
        <v>75125648</v>
      </c>
      <c r="M869" s="26">
        <f t="shared" si="35"/>
        <v>75125648</v>
      </c>
      <c r="N869" s="26">
        <v>0</v>
      </c>
      <c r="O869" s="9"/>
    </row>
    <row r="870" spans="2:15" s="7" customFormat="1" ht="27.75" customHeight="1" x14ac:dyDescent="0.2">
      <c r="B870" s="56" t="s">
        <v>370</v>
      </c>
      <c r="C870" s="56" t="s">
        <v>400</v>
      </c>
      <c r="D870" s="56" t="s">
        <v>21</v>
      </c>
      <c r="E870" s="56" t="s">
        <v>1381</v>
      </c>
      <c r="F870" s="57">
        <v>80904544</v>
      </c>
      <c r="G870" s="57">
        <v>80904544</v>
      </c>
      <c r="H870" s="57">
        <v>0</v>
      </c>
      <c r="I870" s="57">
        <v>0</v>
      </c>
      <c r="J870" s="57">
        <v>0</v>
      </c>
      <c r="K870" s="57">
        <v>80904544</v>
      </c>
      <c r="L870" s="26">
        <f t="shared" si="36"/>
        <v>80904544</v>
      </c>
      <c r="M870" s="26">
        <f t="shared" si="35"/>
        <v>80904544</v>
      </c>
      <c r="N870" s="26">
        <v>0</v>
      </c>
      <c r="O870" s="9"/>
    </row>
    <row r="871" spans="2:15" s="7" customFormat="1" ht="27.75" customHeight="1" x14ac:dyDescent="0.2">
      <c r="B871" s="56" t="s">
        <v>370</v>
      </c>
      <c r="C871" s="56" t="s">
        <v>400</v>
      </c>
      <c r="D871" s="56" t="s">
        <v>21</v>
      </c>
      <c r="E871" s="56" t="s">
        <v>1382</v>
      </c>
      <c r="F871" s="57">
        <v>101105250</v>
      </c>
      <c r="G871" s="57">
        <v>101105250</v>
      </c>
      <c r="H871" s="57">
        <v>0</v>
      </c>
      <c r="I871" s="57">
        <v>0</v>
      </c>
      <c r="J871" s="57">
        <v>0</v>
      </c>
      <c r="K871" s="57">
        <v>101105250</v>
      </c>
      <c r="L871" s="26">
        <f t="shared" si="36"/>
        <v>101105250</v>
      </c>
      <c r="M871" s="26">
        <f t="shared" si="35"/>
        <v>101105250</v>
      </c>
      <c r="N871" s="26">
        <v>0</v>
      </c>
      <c r="O871" s="9"/>
    </row>
    <row r="872" spans="2:15" s="7" customFormat="1" ht="27.75" customHeight="1" x14ac:dyDescent="0.2">
      <c r="B872" s="56" t="s">
        <v>370</v>
      </c>
      <c r="C872" s="56" t="s">
        <v>400</v>
      </c>
      <c r="D872" s="56" t="s">
        <v>21</v>
      </c>
      <c r="E872" s="56" t="s">
        <v>1383</v>
      </c>
      <c r="F872" s="57">
        <v>81725692</v>
      </c>
      <c r="G872" s="57">
        <v>81725692</v>
      </c>
      <c r="H872" s="57">
        <v>0</v>
      </c>
      <c r="I872" s="57">
        <v>0</v>
      </c>
      <c r="J872" s="57">
        <v>0</v>
      </c>
      <c r="K872" s="57">
        <v>81725692</v>
      </c>
      <c r="L872" s="26">
        <f t="shared" si="36"/>
        <v>81725692</v>
      </c>
      <c r="M872" s="26">
        <f t="shared" si="35"/>
        <v>81725692</v>
      </c>
      <c r="N872" s="26">
        <v>0</v>
      </c>
      <c r="O872" s="9"/>
    </row>
    <row r="873" spans="2:15" s="7" customFormat="1" ht="27.75" customHeight="1" x14ac:dyDescent="0.2">
      <c r="B873" s="56" t="s">
        <v>370</v>
      </c>
      <c r="C873" s="56" t="s">
        <v>400</v>
      </c>
      <c r="D873" s="56" t="s">
        <v>21</v>
      </c>
      <c r="E873" s="56" t="s">
        <v>1384</v>
      </c>
      <c r="F873" s="57">
        <v>83778562</v>
      </c>
      <c r="G873" s="57">
        <v>83778562</v>
      </c>
      <c r="H873" s="57">
        <v>0</v>
      </c>
      <c r="I873" s="57">
        <v>0</v>
      </c>
      <c r="J873" s="57">
        <v>0</v>
      </c>
      <c r="K873" s="57">
        <v>83778562</v>
      </c>
      <c r="L873" s="26">
        <f t="shared" si="36"/>
        <v>83778562</v>
      </c>
      <c r="M873" s="26">
        <f t="shared" si="35"/>
        <v>83778562</v>
      </c>
      <c r="N873" s="26">
        <v>0</v>
      </c>
      <c r="O873" s="9"/>
    </row>
    <row r="874" spans="2:15" s="7" customFormat="1" ht="27.75" customHeight="1" x14ac:dyDescent="0.2">
      <c r="B874" s="56" t="s">
        <v>370</v>
      </c>
      <c r="C874" s="56" t="s">
        <v>400</v>
      </c>
      <c r="D874" s="56" t="s">
        <v>21</v>
      </c>
      <c r="E874" s="56" t="s">
        <v>1385</v>
      </c>
      <c r="F874" s="57">
        <v>96157502</v>
      </c>
      <c r="G874" s="57">
        <v>96157502</v>
      </c>
      <c r="H874" s="57">
        <v>0</v>
      </c>
      <c r="I874" s="57">
        <v>0</v>
      </c>
      <c r="J874" s="57">
        <v>0</v>
      </c>
      <c r="K874" s="57">
        <v>96157502</v>
      </c>
      <c r="L874" s="26">
        <f t="shared" si="36"/>
        <v>96157502</v>
      </c>
      <c r="M874" s="26">
        <f t="shared" si="35"/>
        <v>96157502</v>
      </c>
      <c r="N874" s="26">
        <v>0</v>
      </c>
      <c r="O874" s="9"/>
    </row>
    <row r="875" spans="2:15" s="7" customFormat="1" ht="27.75" customHeight="1" x14ac:dyDescent="0.2">
      <c r="B875" s="56" t="s">
        <v>370</v>
      </c>
      <c r="C875" s="56" t="s">
        <v>400</v>
      </c>
      <c r="D875" s="56" t="s">
        <v>21</v>
      </c>
      <c r="E875" s="56" t="s">
        <v>1386</v>
      </c>
      <c r="F875" s="57">
        <v>166344318</v>
      </c>
      <c r="G875" s="57">
        <v>166344318</v>
      </c>
      <c r="H875" s="57">
        <v>0</v>
      </c>
      <c r="I875" s="57">
        <v>0</v>
      </c>
      <c r="J875" s="57">
        <v>0</v>
      </c>
      <c r="K875" s="57">
        <v>166344318</v>
      </c>
      <c r="L875" s="26">
        <f t="shared" si="36"/>
        <v>166344318</v>
      </c>
      <c r="M875" s="26">
        <f t="shared" si="35"/>
        <v>166344318</v>
      </c>
      <c r="N875" s="26">
        <v>0</v>
      </c>
      <c r="O875" s="9"/>
    </row>
    <row r="876" spans="2:15" s="7" customFormat="1" ht="27.75" customHeight="1" x14ac:dyDescent="0.2">
      <c r="B876" s="56" t="s">
        <v>370</v>
      </c>
      <c r="C876" s="56" t="s">
        <v>400</v>
      </c>
      <c r="D876" s="56" t="s">
        <v>21</v>
      </c>
      <c r="E876" s="56" t="s">
        <v>1387</v>
      </c>
      <c r="F876" s="57">
        <v>168403432</v>
      </c>
      <c r="G876" s="57">
        <v>168403432</v>
      </c>
      <c r="H876" s="57">
        <v>0</v>
      </c>
      <c r="I876" s="57">
        <v>0</v>
      </c>
      <c r="J876" s="57">
        <v>0</v>
      </c>
      <c r="K876" s="57">
        <v>168403432</v>
      </c>
      <c r="L876" s="26">
        <f t="shared" si="36"/>
        <v>168403432</v>
      </c>
      <c r="M876" s="26">
        <f t="shared" si="35"/>
        <v>168403432</v>
      </c>
      <c r="N876" s="26">
        <v>0</v>
      </c>
      <c r="O876" s="9"/>
    </row>
    <row r="877" spans="2:15" s="7" customFormat="1" ht="27.75" customHeight="1" x14ac:dyDescent="0.2">
      <c r="B877" s="56" t="s">
        <v>370</v>
      </c>
      <c r="C877" s="56" t="s">
        <v>400</v>
      </c>
      <c r="D877" s="56" t="s">
        <v>21</v>
      </c>
      <c r="E877" s="56" t="s">
        <v>1388</v>
      </c>
      <c r="F877" s="57">
        <v>75125648</v>
      </c>
      <c r="G877" s="57">
        <v>60100518</v>
      </c>
      <c r="H877" s="57">
        <v>0</v>
      </c>
      <c r="I877" s="57">
        <v>0</v>
      </c>
      <c r="J877" s="57">
        <v>0</v>
      </c>
      <c r="K877" s="57">
        <v>60100518</v>
      </c>
      <c r="L877" s="26">
        <f t="shared" si="36"/>
        <v>60100518</v>
      </c>
      <c r="M877" s="26">
        <f t="shared" si="35"/>
        <v>60100518</v>
      </c>
      <c r="N877" s="26">
        <v>15025130</v>
      </c>
      <c r="O877" s="9"/>
    </row>
    <row r="878" spans="2:15" s="7" customFormat="1" ht="27.75" customHeight="1" x14ac:dyDescent="0.2">
      <c r="B878" s="56" t="s">
        <v>370</v>
      </c>
      <c r="C878" s="56" t="s">
        <v>400</v>
      </c>
      <c r="D878" s="56" t="s">
        <v>21</v>
      </c>
      <c r="E878" s="56" t="s">
        <v>1389</v>
      </c>
      <c r="F878" s="57">
        <v>2773318000</v>
      </c>
      <c r="G878" s="57">
        <v>406291000</v>
      </c>
      <c r="H878" s="57">
        <v>0</v>
      </c>
      <c r="I878" s="57">
        <v>0</v>
      </c>
      <c r="J878" s="57">
        <v>406291000</v>
      </c>
      <c r="K878" s="57">
        <v>0</v>
      </c>
      <c r="L878" s="26">
        <f t="shared" si="36"/>
        <v>406291000</v>
      </c>
      <c r="M878" s="26">
        <f t="shared" si="35"/>
        <v>406291000</v>
      </c>
      <c r="N878" s="26">
        <v>2367027000</v>
      </c>
      <c r="O878" s="9"/>
    </row>
    <row r="879" spans="2:15" s="7" customFormat="1" ht="27.75" customHeight="1" x14ac:dyDescent="0.2">
      <c r="B879" s="56" t="s">
        <v>370</v>
      </c>
      <c r="C879" s="56" t="s">
        <v>400</v>
      </c>
      <c r="D879" s="56" t="s">
        <v>21</v>
      </c>
      <c r="E879" s="56" t="s">
        <v>762</v>
      </c>
      <c r="F879" s="57">
        <v>140000000</v>
      </c>
      <c r="G879" s="57">
        <v>140000000</v>
      </c>
      <c r="H879" s="57">
        <v>100800000</v>
      </c>
      <c r="I879" s="57">
        <v>0</v>
      </c>
      <c r="J879" s="57">
        <v>0</v>
      </c>
      <c r="K879" s="57">
        <v>25000000</v>
      </c>
      <c r="L879" s="26">
        <f t="shared" si="36"/>
        <v>25000000</v>
      </c>
      <c r="M879" s="26">
        <f t="shared" si="35"/>
        <v>125800000</v>
      </c>
      <c r="N879" s="26">
        <v>200000</v>
      </c>
      <c r="O879" s="9"/>
    </row>
    <row r="880" spans="2:15" s="7" customFormat="1" ht="27.75" customHeight="1" x14ac:dyDescent="0.2">
      <c r="B880" s="56" t="s">
        <v>370</v>
      </c>
      <c r="C880" s="56" t="s">
        <v>1390</v>
      </c>
      <c r="D880" s="56" t="s">
        <v>18</v>
      </c>
      <c r="E880" s="56" t="s">
        <v>1391</v>
      </c>
      <c r="F880" s="57">
        <v>54000000</v>
      </c>
      <c r="G880" s="57">
        <v>54000000</v>
      </c>
      <c r="H880" s="57">
        <v>0</v>
      </c>
      <c r="I880" s="57">
        <v>0</v>
      </c>
      <c r="J880" s="57">
        <v>0</v>
      </c>
      <c r="K880" s="57">
        <v>54000000</v>
      </c>
      <c r="L880" s="26">
        <f t="shared" si="36"/>
        <v>54000000</v>
      </c>
      <c r="M880" s="26">
        <f t="shared" si="35"/>
        <v>54000000</v>
      </c>
      <c r="N880" s="26">
        <v>0</v>
      </c>
      <c r="O880" s="9"/>
    </row>
    <row r="881" spans="2:15" s="7" customFormat="1" ht="27.75" customHeight="1" x14ac:dyDescent="0.2">
      <c r="B881" s="56" t="s">
        <v>370</v>
      </c>
      <c r="C881" s="56" t="s">
        <v>1390</v>
      </c>
      <c r="D881" s="56" t="s">
        <v>187</v>
      </c>
      <c r="E881" s="56" t="s">
        <v>1392</v>
      </c>
      <c r="F881" s="57">
        <v>11200000</v>
      </c>
      <c r="G881" s="57">
        <v>11200000</v>
      </c>
      <c r="H881" s="57">
        <v>0</v>
      </c>
      <c r="I881" s="57">
        <v>0</v>
      </c>
      <c r="J881" s="57">
        <v>0</v>
      </c>
      <c r="K881" s="57">
        <v>11200000</v>
      </c>
      <c r="L881" s="26">
        <f t="shared" si="36"/>
        <v>11200000</v>
      </c>
      <c r="M881" s="26">
        <f t="shared" si="35"/>
        <v>11200000</v>
      </c>
      <c r="N881" s="26">
        <v>0</v>
      </c>
      <c r="O881" s="9"/>
    </row>
    <row r="882" spans="2:15" s="7" customFormat="1" ht="27.75" customHeight="1" x14ac:dyDescent="0.2">
      <c r="B882" s="56" t="s">
        <v>370</v>
      </c>
      <c r="C882" s="56" t="s">
        <v>1390</v>
      </c>
      <c r="D882" s="56" t="s">
        <v>21</v>
      </c>
      <c r="E882" s="56" t="s">
        <v>1393</v>
      </c>
      <c r="F882" s="57">
        <v>117586980</v>
      </c>
      <c r="G882" s="57">
        <v>117586980</v>
      </c>
      <c r="H882" s="57">
        <v>0</v>
      </c>
      <c r="I882" s="57">
        <v>0</v>
      </c>
      <c r="J882" s="57">
        <v>0</v>
      </c>
      <c r="K882" s="57">
        <v>117586980</v>
      </c>
      <c r="L882" s="26">
        <f t="shared" si="36"/>
        <v>117586980</v>
      </c>
      <c r="M882" s="26">
        <f t="shared" si="35"/>
        <v>117586980</v>
      </c>
      <c r="N882" s="26">
        <v>0</v>
      </c>
      <c r="O882" s="9"/>
    </row>
    <row r="883" spans="2:15" s="7" customFormat="1" ht="27.75" customHeight="1" x14ac:dyDescent="0.2">
      <c r="B883" s="56" t="s">
        <v>370</v>
      </c>
      <c r="C883" s="56" t="s">
        <v>1390</v>
      </c>
      <c r="D883" s="56" t="s">
        <v>21</v>
      </c>
      <c r="E883" s="56" t="s">
        <v>1394</v>
      </c>
      <c r="F883" s="57">
        <v>130115030</v>
      </c>
      <c r="G883" s="57">
        <v>130115030</v>
      </c>
      <c r="H883" s="57">
        <v>0</v>
      </c>
      <c r="I883" s="57">
        <v>0</v>
      </c>
      <c r="J883" s="57">
        <v>0</v>
      </c>
      <c r="K883" s="57">
        <v>130115030</v>
      </c>
      <c r="L883" s="26">
        <f t="shared" si="36"/>
        <v>130115030</v>
      </c>
      <c r="M883" s="26">
        <f t="shared" si="35"/>
        <v>130115030</v>
      </c>
      <c r="N883" s="26">
        <v>0</v>
      </c>
      <c r="O883" s="9"/>
    </row>
    <row r="884" spans="2:15" s="7" customFormat="1" ht="27.75" customHeight="1" x14ac:dyDescent="0.2">
      <c r="B884" s="56" t="s">
        <v>370</v>
      </c>
      <c r="C884" s="56" t="s">
        <v>1390</v>
      </c>
      <c r="D884" s="56" t="s">
        <v>21</v>
      </c>
      <c r="E884" s="56" t="s">
        <v>1395</v>
      </c>
      <c r="F884" s="57">
        <v>169149539</v>
      </c>
      <c r="G884" s="57">
        <v>169149539</v>
      </c>
      <c r="H884" s="57">
        <v>0</v>
      </c>
      <c r="I884" s="57">
        <v>0</v>
      </c>
      <c r="J884" s="57">
        <v>0</v>
      </c>
      <c r="K884" s="57">
        <v>169149539</v>
      </c>
      <c r="L884" s="26">
        <f t="shared" si="36"/>
        <v>169149539</v>
      </c>
      <c r="M884" s="26">
        <f t="shared" si="35"/>
        <v>169149539</v>
      </c>
      <c r="N884" s="26">
        <v>0</v>
      </c>
      <c r="O884" s="9"/>
    </row>
    <row r="885" spans="2:15" s="7" customFormat="1" ht="27.75" customHeight="1" x14ac:dyDescent="0.2">
      <c r="B885" s="56" t="s">
        <v>370</v>
      </c>
      <c r="C885" s="56" t="s">
        <v>1390</v>
      </c>
      <c r="D885" s="56" t="s">
        <v>21</v>
      </c>
      <c r="E885" s="56" t="s">
        <v>1396</v>
      </c>
      <c r="F885" s="57">
        <v>199775509</v>
      </c>
      <c r="G885" s="57">
        <v>198205920</v>
      </c>
      <c r="H885" s="57">
        <v>0</v>
      </c>
      <c r="I885" s="57">
        <v>80000000</v>
      </c>
      <c r="J885" s="57">
        <v>0</v>
      </c>
      <c r="K885" s="57">
        <v>114659742</v>
      </c>
      <c r="L885" s="26">
        <f t="shared" si="36"/>
        <v>194659742</v>
      </c>
      <c r="M885" s="26">
        <f t="shared" si="35"/>
        <v>194659742</v>
      </c>
      <c r="N885" s="26">
        <v>5115767</v>
      </c>
      <c r="O885" s="9"/>
    </row>
    <row r="886" spans="2:15" s="7" customFormat="1" ht="27.75" customHeight="1" x14ac:dyDescent="0.2">
      <c r="B886" s="56" t="s">
        <v>370</v>
      </c>
      <c r="C886" s="56" t="s">
        <v>1390</v>
      </c>
      <c r="D886" s="56" t="s">
        <v>21</v>
      </c>
      <c r="E886" s="56" t="s">
        <v>1397</v>
      </c>
      <c r="F886" s="57">
        <v>117586980</v>
      </c>
      <c r="G886" s="57">
        <v>117586980</v>
      </c>
      <c r="H886" s="57">
        <v>0</v>
      </c>
      <c r="I886" s="57">
        <v>0</v>
      </c>
      <c r="J886" s="57">
        <v>0</v>
      </c>
      <c r="K886" s="57">
        <v>117586980</v>
      </c>
      <c r="L886" s="26">
        <f t="shared" si="36"/>
        <v>117586980</v>
      </c>
      <c r="M886" s="26">
        <f t="shared" si="35"/>
        <v>117586980</v>
      </c>
      <c r="N886" s="26">
        <v>0</v>
      </c>
      <c r="O886" s="9"/>
    </row>
    <row r="887" spans="2:15" s="7" customFormat="1" ht="27.75" customHeight="1" x14ac:dyDescent="0.2">
      <c r="B887" s="56" t="s">
        <v>370</v>
      </c>
      <c r="C887" s="56" t="s">
        <v>1390</v>
      </c>
      <c r="D887" s="56" t="s">
        <v>21</v>
      </c>
      <c r="E887" s="56" t="s">
        <v>1398</v>
      </c>
      <c r="F887" s="57">
        <v>199775509</v>
      </c>
      <c r="G887" s="57">
        <v>198205920</v>
      </c>
      <c r="H887" s="57">
        <v>0</v>
      </c>
      <c r="I887" s="57">
        <v>80000000</v>
      </c>
      <c r="J887" s="57">
        <v>0</v>
      </c>
      <c r="K887" s="57">
        <v>114659742</v>
      </c>
      <c r="L887" s="26">
        <f t="shared" si="36"/>
        <v>194659742</v>
      </c>
      <c r="M887" s="26">
        <f t="shared" si="35"/>
        <v>194659742</v>
      </c>
      <c r="N887" s="26">
        <v>5115767</v>
      </c>
      <c r="O887" s="9"/>
    </row>
    <row r="888" spans="2:15" s="7" customFormat="1" ht="27.75" customHeight="1" x14ac:dyDescent="0.2">
      <c r="B888" s="56" t="s">
        <v>370</v>
      </c>
      <c r="C888" s="56" t="s">
        <v>380</v>
      </c>
      <c r="D888" s="56" t="s">
        <v>37</v>
      </c>
      <c r="E888" s="56" t="s">
        <v>1399</v>
      </c>
      <c r="F888" s="57">
        <v>49800000</v>
      </c>
      <c r="G888" s="57">
        <v>49800000</v>
      </c>
      <c r="H888" s="57">
        <v>0</v>
      </c>
      <c r="I888" s="57">
        <v>0</v>
      </c>
      <c r="J888" s="57">
        <v>4908000</v>
      </c>
      <c r="K888" s="57">
        <v>0</v>
      </c>
      <c r="L888" s="26">
        <f t="shared" si="36"/>
        <v>4908000</v>
      </c>
      <c r="M888" s="26">
        <f t="shared" si="35"/>
        <v>4908000</v>
      </c>
      <c r="N888" s="26">
        <v>0</v>
      </c>
      <c r="O888" s="9"/>
    </row>
    <row r="889" spans="2:15" s="7" customFormat="1" ht="27.75" customHeight="1" x14ac:dyDescent="0.2">
      <c r="B889" s="56" t="s">
        <v>370</v>
      </c>
      <c r="C889" s="56" t="s">
        <v>380</v>
      </c>
      <c r="D889" s="56" t="s">
        <v>21</v>
      </c>
      <c r="E889" s="56" t="s">
        <v>1400</v>
      </c>
      <c r="F889" s="57">
        <v>183441291</v>
      </c>
      <c r="G889" s="57">
        <v>181844322</v>
      </c>
      <c r="H889" s="57">
        <v>0</v>
      </c>
      <c r="I889" s="57">
        <v>0</v>
      </c>
      <c r="J889" s="57">
        <v>0</v>
      </c>
      <c r="K889" s="57">
        <v>181800000</v>
      </c>
      <c r="L889" s="26">
        <f t="shared" si="36"/>
        <v>181800000</v>
      </c>
      <c r="M889" s="26">
        <f t="shared" si="35"/>
        <v>181800000</v>
      </c>
      <c r="N889" s="26">
        <v>1641291</v>
      </c>
      <c r="O889" s="9"/>
    </row>
    <row r="890" spans="2:15" s="7" customFormat="1" ht="27.75" customHeight="1" x14ac:dyDescent="0.2">
      <c r="B890" s="56" t="s">
        <v>370</v>
      </c>
      <c r="C890" s="56" t="s">
        <v>380</v>
      </c>
      <c r="D890" s="56" t="s">
        <v>21</v>
      </c>
      <c r="E890" s="56" t="s">
        <v>1401</v>
      </c>
      <c r="F890" s="57">
        <v>172323637</v>
      </c>
      <c r="G890" s="57">
        <v>172323637</v>
      </c>
      <c r="H890" s="57">
        <v>0</v>
      </c>
      <c r="I890" s="57">
        <v>0</v>
      </c>
      <c r="J890" s="57">
        <v>0</v>
      </c>
      <c r="K890" s="57">
        <v>172323637</v>
      </c>
      <c r="L890" s="26">
        <f t="shared" si="36"/>
        <v>172323637</v>
      </c>
      <c r="M890" s="26">
        <f t="shared" si="35"/>
        <v>172323637</v>
      </c>
      <c r="N890" s="26">
        <v>0</v>
      </c>
      <c r="O890" s="9"/>
    </row>
    <row r="891" spans="2:15" s="7" customFormat="1" ht="27.75" customHeight="1" x14ac:dyDescent="0.2">
      <c r="B891" s="56" t="s">
        <v>370</v>
      </c>
      <c r="C891" s="56" t="s">
        <v>380</v>
      </c>
      <c r="D891" s="56" t="s">
        <v>21</v>
      </c>
      <c r="E891" s="56" t="s">
        <v>1402</v>
      </c>
      <c r="F891" s="57">
        <v>156864990</v>
      </c>
      <c r="G891" s="57">
        <v>156864990</v>
      </c>
      <c r="H891" s="57">
        <v>0</v>
      </c>
      <c r="I891" s="57">
        <v>0</v>
      </c>
      <c r="J891" s="57">
        <v>0</v>
      </c>
      <c r="K891" s="57">
        <v>156864990</v>
      </c>
      <c r="L891" s="26">
        <f t="shared" si="36"/>
        <v>156864990</v>
      </c>
      <c r="M891" s="26">
        <f t="shared" si="35"/>
        <v>156864990</v>
      </c>
      <c r="N891" s="26">
        <v>0</v>
      </c>
      <c r="O891" s="9"/>
    </row>
    <row r="892" spans="2:15" s="7" customFormat="1" ht="27.75" customHeight="1" x14ac:dyDescent="0.2">
      <c r="B892" s="56" t="s">
        <v>370</v>
      </c>
      <c r="C892" s="56" t="s">
        <v>380</v>
      </c>
      <c r="D892" s="56" t="s">
        <v>21</v>
      </c>
      <c r="E892" s="56" t="s">
        <v>1403</v>
      </c>
      <c r="F892" s="57">
        <v>113488192</v>
      </c>
      <c r="G892" s="57">
        <v>113488192</v>
      </c>
      <c r="H892" s="57">
        <v>0</v>
      </c>
      <c r="I892" s="57">
        <v>0</v>
      </c>
      <c r="J892" s="57">
        <v>0</v>
      </c>
      <c r="K892" s="57">
        <v>113488192</v>
      </c>
      <c r="L892" s="26">
        <f t="shared" si="36"/>
        <v>113488192</v>
      </c>
      <c r="M892" s="26">
        <f t="shared" si="35"/>
        <v>113488192</v>
      </c>
      <c r="N892" s="26">
        <v>0</v>
      </c>
      <c r="O892" s="9"/>
    </row>
    <row r="893" spans="2:15" s="7" customFormat="1" ht="27.75" customHeight="1" x14ac:dyDescent="0.2">
      <c r="B893" s="56" t="s">
        <v>370</v>
      </c>
      <c r="C893" s="56" t="s">
        <v>380</v>
      </c>
      <c r="D893" s="56" t="s">
        <v>21</v>
      </c>
      <c r="E893" s="56" t="s">
        <v>381</v>
      </c>
      <c r="F893" s="57">
        <v>30365714</v>
      </c>
      <c r="G893" s="57">
        <v>30599214</v>
      </c>
      <c r="H893" s="57">
        <v>9063014</v>
      </c>
      <c r="I893" s="57">
        <v>0</v>
      </c>
      <c r="J893" s="57">
        <v>0</v>
      </c>
      <c r="K893" s="57">
        <v>0</v>
      </c>
      <c r="L893" s="26">
        <f t="shared" si="36"/>
        <v>0</v>
      </c>
      <c r="M893" s="26">
        <f t="shared" si="35"/>
        <v>9063014</v>
      </c>
      <c r="N893" s="26">
        <v>0</v>
      </c>
      <c r="O893" s="9"/>
    </row>
    <row r="894" spans="2:15" s="7" customFormat="1" ht="27.75" customHeight="1" x14ac:dyDescent="0.2">
      <c r="B894" s="56" t="s">
        <v>370</v>
      </c>
      <c r="C894" s="56" t="s">
        <v>415</v>
      </c>
      <c r="D894" s="56" t="s">
        <v>148</v>
      </c>
      <c r="E894" s="56" t="s">
        <v>1404</v>
      </c>
      <c r="F894" s="57">
        <v>399834970</v>
      </c>
      <c r="G894" s="57">
        <v>399834970</v>
      </c>
      <c r="H894" s="57">
        <v>0</v>
      </c>
      <c r="I894" s="57">
        <v>0</v>
      </c>
      <c r="J894" s="57">
        <v>0</v>
      </c>
      <c r="K894" s="57">
        <v>399834970</v>
      </c>
      <c r="L894" s="26">
        <f t="shared" si="36"/>
        <v>399834970</v>
      </c>
      <c r="M894" s="26">
        <f t="shared" si="35"/>
        <v>399834970</v>
      </c>
      <c r="N894" s="26">
        <v>0</v>
      </c>
      <c r="O894" s="9"/>
    </row>
    <row r="895" spans="2:15" s="7" customFormat="1" ht="27.75" customHeight="1" x14ac:dyDescent="0.2">
      <c r="B895" s="56" t="s">
        <v>370</v>
      </c>
      <c r="C895" s="56" t="s">
        <v>415</v>
      </c>
      <c r="D895" s="56" t="s">
        <v>18</v>
      </c>
      <c r="E895" s="56" t="s">
        <v>425</v>
      </c>
      <c r="F895" s="57">
        <v>34800000</v>
      </c>
      <c r="G895" s="57">
        <v>34800000</v>
      </c>
      <c r="H895" s="57">
        <v>21300000</v>
      </c>
      <c r="I895" s="57">
        <v>0</v>
      </c>
      <c r="J895" s="57">
        <v>0</v>
      </c>
      <c r="K895" s="57">
        <v>0</v>
      </c>
      <c r="L895" s="26">
        <f t="shared" si="36"/>
        <v>0</v>
      </c>
      <c r="M895" s="26">
        <f t="shared" si="35"/>
        <v>21300000</v>
      </c>
      <c r="N895" s="26">
        <v>0</v>
      </c>
      <c r="O895" s="9"/>
    </row>
    <row r="896" spans="2:15" s="7" customFormat="1" ht="27.75" customHeight="1" x14ac:dyDescent="0.2">
      <c r="B896" s="56" t="s">
        <v>370</v>
      </c>
      <c r="C896" s="56" t="s">
        <v>415</v>
      </c>
      <c r="D896" s="56" t="s">
        <v>18</v>
      </c>
      <c r="E896" s="56" t="s">
        <v>1405</v>
      </c>
      <c r="F896" s="57">
        <v>17000000</v>
      </c>
      <c r="G896" s="57">
        <v>17000000</v>
      </c>
      <c r="H896" s="57">
        <v>0</v>
      </c>
      <c r="I896" s="57">
        <v>0</v>
      </c>
      <c r="J896" s="57">
        <v>0</v>
      </c>
      <c r="K896" s="57">
        <v>17000000</v>
      </c>
      <c r="L896" s="26">
        <f t="shared" si="36"/>
        <v>17000000</v>
      </c>
      <c r="M896" s="26">
        <f t="shared" si="35"/>
        <v>17000000</v>
      </c>
      <c r="N896" s="26">
        <v>0</v>
      </c>
      <c r="O896" s="9"/>
    </row>
    <row r="897" spans="2:15" s="7" customFormat="1" ht="27.75" customHeight="1" x14ac:dyDescent="0.2">
      <c r="B897" s="56" t="s">
        <v>370</v>
      </c>
      <c r="C897" s="56" t="s">
        <v>415</v>
      </c>
      <c r="D897" s="56" t="s">
        <v>18</v>
      </c>
      <c r="E897" s="56" t="s">
        <v>1406</v>
      </c>
      <c r="F897" s="57">
        <v>15750000</v>
      </c>
      <c r="G897" s="57">
        <v>3937500</v>
      </c>
      <c r="H897" s="57">
        <v>0</v>
      </c>
      <c r="I897" s="57">
        <v>0</v>
      </c>
      <c r="J897" s="57">
        <v>2625000</v>
      </c>
      <c r="K897" s="57">
        <v>1312499</v>
      </c>
      <c r="L897" s="26">
        <f t="shared" si="36"/>
        <v>3937499</v>
      </c>
      <c r="M897" s="26">
        <f t="shared" si="35"/>
        <v>3937499</v>
      </c>
      <c r="N897" s="26">
        <v>11812501</v>
      </c>
      <c r="O897" s="9"/>
    </row>
    <row r="898" spans="2:15" s="7" customFormat="1" ht="27.75" customHeight="1" x14ac:dyDescent="0.2">
      <c r="B898" s="56" t="s">
        <v>370</v>
      </c>
      <c r="C898" s="56" t="s">
        <v>415</v>
      </c>
      <c r="D898" s="56" t="s">
        <v>37</v>
      </c>
      <c r="E898" s="56" t="s">
        <v>763</v>
      </c>
      <c r="F898" s="57">
        <v>162167889</v>
      </c>
      <c r="G898" s="57">
        <v>160866050</v>
      </c>
      <c r="H898" s="57">
        <v>60795000</v>
      </c>
      <c r="I898" s="57">
        <v>0</v>
      </c>
      <c r="J898" s="57">
        <v>0</v>
      </c>
      <c r="K898" s="57">
        <v>0</v>
      </c>
      <c r="L898" s="26">
        <f t="shared" si="36"/>
        <v>0</v>
      </c>
      <c r="M898" s="26">
        <f t="shared" si="35"/>
        <v>60795000</v>
      </c>
      <c r="N898" s="26">
        <v>50710389</v>
      </c>
      <c r="O898" s="9"/>
    </row>
    <row r="899" spans="2:15" s="7" customFormat="1" ht="27.75" customHeight="1" x14ac:dyDescent="0.2">
      <c r="B899" s="56" t="s">
        <v>370</v>
      </c>
      <c r="C899" s="56" t="s">
        <v>415</v>
      </c>
      <c r="D899" s="56" t="s">
        <v>37</v>
      </c>
      <c r="E899" s="56" t="s">
        <v>765</v>
      </c>
      <c r="F899" s="57">
        <v>39875000</v>
      </c>
      <c r="G899" s="57">
        <v>35100000</v>
      </c>
      <c r="H899" s="57">
        <v>28710000</v>
      </c>
      <c r="I899" s="57">
        <v>0</v>
      </c>
      <c r="J899" s="57">
        <v>0</v>
      </c>
      <c r="K899" s="57">
        <v>0</v>
      </c>
      <c r="L899" s="26">
        <f t="shared" si="36"/>
        <v>0</v>
      </c>
      <c r="M899" s="26">
        <f t="shared" si="35"/>
        <v>28710000</v>
      </c>
      <c r="N899" s="26">
        <v>7177500</v>
      </c>
      <c r="O899" s="9"/>
    </row>
    <row r="900" spans="2:15" s="7" customFormat="1" ht="27.75" customHeight="1" x14ac:dyDescent="0.2">
      <c r="B900" s="56" t="s">
        <v>370</v>
      </c>
      <c r="C900" s="56" t="s">
        <v>415</v>
      </c>
      <c r="D900" s="56" t="s">
        <v>21</v>
      </c>
      <c r="E900" s="56" t="s">
        <v>416</v>
      </c>
      <c r="F900" s="57">
        <v>79349200</v>
      </c>
      <c r="G900" s="57">
        <v>79287648</v>
      </c>
      <c r="H900" s="57">
        <v>57082182</v>
      </c>
      <c r="I900" s="57">
        <v>0</v>
      </c>
      <c r="J900" s="57">
        <v>14270546</v>
      </c>
      <c r="K900" s="57">
        <v>0</v>
      </c>
      <c r="L900" s="26">
        <f t="shared" si="36"/>
        <v>14270546</v>
      </c>
      <c r="M900" s="26">
        <f t="shared" si="35"/>
        <v>71352728</v>
      </c>
      <c r="N900" s="26">
        <v>61552</v>
      </c>
      <c r="O900" s="9"/>
    </row>
    <row r="901" spans="2:15" s="7" customFormat="1" ht="27.75" customHeight="1" x14ac:dyDescent="0.2">
      <c r="B901" s="56" t="s">
        <v>370</v>
      </c>
      <c r="C901" s="56" t="s">
        <v>415</v>
      </c>
      <c r="D901" s="56" t="s">
        <v>21</v>
      </c>
      <c r="E901" s="56" t="s">
        <v>423</v>
      </c>
      <c r="F901" s="57">
        <v>63142200</v>
      </c>
      <c r="G901" s="57">
        <v>63141709</v>
      </c>
      <c r="H901" s="57">
        <v>50513760</v>
      </c>
      <c r="I901" s="57">
        <v>12627949</v>
      </c>
      <c r="J901" s="57">
        <v>0</v>
      </c>
      <c r="K901" s="57">
        <v>0</v>
      </c>
      <c r="L901" s="26">
        <f t="shared" si="36"/>
        <v>12627949</v>
      </c>
      <c r="M901" s="26">
        <f t="shared" si="35"/>
        <v>63141709</v>
      </c>
      <c r="N901" s="26">
        <v>491</v>
      </c>
      <c r="O901" s="9"/>
    </row>
    <row r="902" spans="2:15" s="7" customFormat="1" ht="27.75" customHeight="1" x14ac:dyDescent="0.2">
      <c r="B902" s="56" t="s">
        <v>370</v>
      </c>
      <c r="C902" s="56" t="s">
        <v>1407</v>
      </c>
      <c r="D902" s="56" t="s">
        <v>18</v>
      </c>
      <c r="E902" s="56" t="s">
        <v>1408</v>
      </c>
      <c r="F902" s="57">
        <v>45000000</v>
      </c>
      <c r="G902" s="57">
        <v>45000000</v>
      </c>
      <c r="H902" s="57">
        <v>0</v>
      </c>
      <c r="I902" s="57">
        <v>0</v>
      </c>
      <c r="J902" s="57">
        <v>0</v>
      </c>
      <c r="K902" s="57">
        <v>6360000</v>
      </c>
      <c r="L902" s="26">
        <f t="shared" si="36"/>
        <v>6360000</v>
      </c>
      <c r="M902" s="26">
        <f t="shared" si="35"/>
        <v>6360000</v>
      </c>
      <c r="N902" s="26">
        <v>0</v>
      </c>
      <c r="O902" s="9"/>
    </row>
    <row r="903" spans="2:15" s="7" customFormat="1" ht="27.75" customHeight="1" x14ac:dyDescent="0.2">
      <c r="B903" s="56" t="s">
        <v>370</v>
      </c>
      <c r="C903" s="56" t="s">
        <v>1409</v>
      </c>
      <c r="D903" s="56" t="s">
        <v>18</v>
      </c>
      <c r="E903" s="56" t="s">
        <v>1410</v>
      </c>
      <c r="F903" s="57">
        <v>14400000</v>
      </c>
      <c r="G903" s="57">
        <v>14400000</v>
      </c>
      <c r="H903" s="57">
        <v>0</v>
      </c>
      <c r="I903" s="57">
        <v>7200000</v>
      </c>
      <c r="J903" s="57">
        <v>0</v>
      </c>
      <c r="K903" s="57">
        <v>7200000</v>
      </c>
      <c r="L903" s="26">
        <f t="shared" si="36"/>
        <v>14400000</v>
      </c>
      <c r="M903" s="26">
        <f t="shared" si="35"/>
        <v>14400000</v>
      </c>
      <c r="N903" s="26">
        <v>0</v>
      </c>
      <c r="O903" s="9"/>
    </row>
    <row r="904" spans="2:15" s="7" customFormat="1" ht="27.75" customHeight="1" x14ac:dyDescent="0.2">
      <c r="B904" s="56" t="s">
        <v>370</v>
      </c>
      <c r="C904" s="56" t="s">
        <v>1409</v>
      </c>
      <c r="D904" s="56" t="s">
        <v>21</v>
      </c>
      <c r="E904" s="56" t="s">
        <v>1411</v>
      </c>
      <c r="F904" s="57">
        <v>170076960</v>
      </c>
      <c r="G904" s="57">
        <v>85038480</v>
      </c>
      <c r="H904" s="57">
        <v>0</v>
      </c>
      <c r="I904" s="57">
        <v>0</v>
      </c>
      <c r="J904" s="57">
        <v>85038480</v>
      </c>
      <c r="K904" s="57">
        <v>0</v>
      </c>
      <c r="L904" s="26">
        <f t="shared" si="36"/>
        <v>85038480</v>
      </c>
      <c r="M904" s="26">
        <f t="shared" ref="M904:M967" si="37">+H904+L904</f>
        <v>85038480</v>
      </c>
      <c r="N904" s="26">
        <v>85038480</v>
      </c>
      <c r="O904" s="9"/>
    </row>
    <row r="905" spans="2:15" s="7" customFormat="1" ht="27.75" customHeight="1" x14ac:dyDescent="0.2">
      <c r="B905" s="56" t="s">
        <v>370</v>
      </c>
      <c r="C905" s="56" t="s">
        <v>1409</v>
      </c>
      <c r="D905" s="56" t="s">
        <v>21</v>
      </c>
      <c r="E905" s="56" t="s">
        <v>1412</v>
      </c>
      <c r="F905" s="57">
        <v>159159751</v>
      </c>
      <c r="G905" s="57">
        <v>79579875</v>
      </c>
      <c r="H905" s="57">
        <v>0</v>
      </c>
      <c r="I905" s="57">
        <v>0</v>
      </c>
      <c r="J905" s="57">
        <v>79579875</v>
      </c>
      <c r="K905" s="57">
        <v>0</v>
      </c>
      <c r="L905" s="26">
        <f t="shared" si="36"/>
        <v>79579875</v>
      </c>
      <c r="M905" s="26">
        <f t="shared" si="37"/>
        <v>79579875</v>
      </c>
      <c r="N905" s="26">
        <v>79579876</v>
      </c>
      <c r="O905" s="9"/>
    </row>
    <row r="906" spans="2:15" s="7" customFormat="1" ht="27.75" customHeight="1" x14ac:dyDescent="0.2">
      <c r="B906" s="56" t="s">
        <v>370</v>
      </c>
      <c r="C906" s="56" t="s">
        <v>1413</v>
      </c>
      <c r="D906" s="56" t="s">
        <v>148</v>
      </c>
      <c r="E906" s="56" t="s">
        <v>1414</v>
      </c>
      <c r="F906" s="57">
        <v>27200000</v>
      </c>
      <c r="G906" s="57">
        <v>27200000</v>
      </c>
      <c r="H906" s="57">
        <v>0</v>
      </c>
      <c r="I906" s="57">
        <v>0</v>
      </c>
      <c r="J906" s="57">
        <v>0</v>
      </c>
      <c r="K906" s="57">
        <v>27200000</v>
      </c>
      <c r="L906" s="26">
        <f t="shared" si="36"/>
        <v>27200000</v>
      </c>
      <c r="M906" s="26">
        <f t="shared" si="37"/>
        <v>27200000</v>
      </c>
      <c r="N906" s="26">
        <v>0</v>
      </c>
      <c r="O906" s="9"/>
    </row>
    <row r="907" spans="2:15" s="7" customFormat="1" ht="27.75" customHeight="1" x14ac:dyDescent="0.2">
      <c r="B907" s="56" t="s">
        <v>370</v>
      </c>
      <c r="C907" s="56" t="s">
        <v>1413</v>
      </c>
      <c r="D907" s="56" t="s">
        <v>21</v>
      </c>
      <c r="E907" s="56" t="s">
        <v>1415</v>
      </c>
      <c r="F907" s="57">
        <v>839419000</v>
      </c>
      <c r="G907" s="57">
        <v>400778000</v>
      </c>
      <c r="H907" s="57">
        <v>0</v>
      </c>
      <c r="I907" s="57">
        <v>0</v>
      </c>
      <c r="J907" s="57">
        <v>400778000</v>
      </c>
      <c r="K907" s="57">
        <v>0</v>
      </c>
      <c r="L907" s="26">
        <f t="shared" si="36"/>
        <v>400778000</v>
      </c>
      <c r="M907" s="26">
        <f t="shared" si="37"/>
        <v>400778000</v>
      </c>
      <c r="N907" s="26">
        <v>438641000</v>
      </c>
      <c r="O907" s="9"/>
    </row>
    <row r="908" spans="2:15" s="7" customFormat="1" ht="27.75" customHeight="1" x14ac:dyDescent="0.2">
      <c r="B908" s="56" t="s">
        <v>370</v>
      </c>
      <c r="C908" s="56" t="s">
        <v>393</v>
      </c>
      <c r="D908" s="56" t="s">
        <v>18</v>
      </c>
      <c r="E908" s="56" t="s">
        <v>394</v>
      </c>
      <c r="F908" s="57">
        <v>19200000</v>
      </c>
      <c r="G908" s="57">
        <v>17600000</v>
      </c>
      <c r="H908" s="57">
        <v>2240000</v>
      </c>
      <c r="I908" s="57">
        <v>0</v>
      </c>
      <c r="J908" s="57">
        <v>0</v>
      </c>
      <c r="K908" s="57">
        <v>0</v>
      </c>
      <c r="L908" s="26">
        <f t="shared" si="36"/>
        <v>0</v>
      </c>
      <c r="M908" s="26">
        <f t="shared" si="37"/>
        <v>2240000</v>
      </c>
      <c r="N908" s="26">
        <v>1600000</v>
      </c>
      <c r="O908" s="9"/>
    </row>
    <row r="909" spans="2:15" s="7" customFormat="1" ht="27.75" customHeight="1" x14ac:dyDescent="0.2">
      <c r="B909" s="56" t="s">
        <v>370</v>
      </c>
      <c r="C909" s="56" t="s">
        <v>393</v>
      </c>
      <c r="D909" s="56" t="s">
        <v>18</v>
      </c>
      <c r="E909" s="56" t="s">
        <v>442</v>
      </c>
      <c r="F909" s="57">
        <v>19200000</v>
      </c>
      <c r="G909" s="57">
        <v>19200000</v>
      </c>
      <c r="H909" s="57">
        <v>7680000</v>
      </c>
      <c r="I909" s="57">
        <v>11520000</v>
      </c>
      <c r="J909" s="57">
        <v>0</v>
      </c>
      <c r="K909" s="57">
        <v>0</v>
      </c>
      <c r="L909" s="26">
        <f t="shared" si="36"/>
        <v>11520000</v>
      </c>
      <c r="M909" s="26">
        <f t="shared" si="37"/>
        <v>19200000</v>
      </c>
      <c r="N909" s="26">
        <v>0</v>
      </c>
      <c r="O909" s="9"/>
    </row>
    <row r="910" spans="2:15" s="7" customFormat="1" ht="27.75" customHeight="1" x14ac:dyDescent="0.2">
      <c r="B910" s="56" t="s">
        <v>370</v>
      </c>
      <c r="C910" s="56" t="s">
        <v>393</v>
      </c>
      <c r="D910" s="56" t="s">
        <v>21</v>
      </c>
      <c r="E910" s="56" t="s">
        <v>1416</v>
      </c>
      <c r="F910" s="57">
        <v>105144895</v>
      </c>
      <c r="G910" s="57">
        <v>105144895</v>
      </c>
      <c r="H910" s="57">
        <v>0</v>
      </c>
      <c r="I910" s="57">
        <v>0</v>
      </c>
      <c r="J910" s="57">
        <v>0</v>
      </c>
      <c r="K910" s="57">
        <v>16210474</v>
      </c>
      <c r="L910" s="26">
        <f t="shared" si="36"/>
        <v>16210474</v>
      </c>
      <c r="M910" s="26">
        <f t="shared" si="37"/>
        <v>16210474</v>
      </c>
      <c r="N910" s="26">
        <v>501355</v>
      </c>
      <c r="O910" s="9"/>
    </row>
    <row r="911" spans="2:15" s="7" customFormat="1" ht="27.75" customHeight="1" x14ac:dyDescent="0.2">
      <c r="B911" s="56" t="s">
        <v>370</v>
      </c>
      <c r="C911" s="56" t="s">
        <v>393</v>
      </c>
      <c r="D911" s="56" t="s">
        <v>21</v>
      </c>
      <c r="E911" s="56" t="s">
        <v>1417</v>
      </c>
      <c r="F911" s="57">
        <v>83858107</v>
      </c>
      <c r="G911" s="57">
        <v>83858107</v>
      </c>
      <c r="H911" s="57">
        <v>0</v>
      </c>
      <c r="I911" s="57">
        <v>0</v>
      </c>
      <c r="J911" s="57">
        <v>0</v>
      </c>
      <c r="K911" s="57">
        <v>2552125</v>
      </c>
      <c r="L911" s="26">
        <f t="shared" si="36"/>
        <v>2552125</v>
      </c>
      <c r="M911" s="26">
        <f t="shared" si="37"/>
        <v>2552125</v>
      </c>
      <c r="N911" s="26">
        <v>78932</v>
      </c>
      <c r="O911" s="9"/>
    </row>
    <row r="912" spans="2:15" s="7" customFormat="1" ht="27.75" customHeight="1" x14ac:dyDescent="0.2">
      <c r="B912" s="56" t="s">
        <v>370</v>
      </c>
      <c r="C912" s="56" t="s">
        <v>393</v>
      </c>
      <c r="D912" s="56" t="s">
        <v>21</v>
      </c>
      <c r="E912" s="56" t="s">
        <v>1418</v>
      </c>
      <c r="F912" s="57">
        <v>76330839</v>
      </c>
      <c r="G912" s="57">
        <v>76330839</v>
      </c>
      <c r="H912" s="57">
        <v>0</v>
      </c>
      <c r="I912" s="57">
        <v>0</v>
      </c>
      <c r="J912" s="57">
        <v>0</v>
      </c>
      <c r="K912" s="57">
        <v>2223069</v>
      </c>
      <c r="L912" s="26">
        <f t="shared" si="36"/>
        <v>2223069</v>
      </c>
      <c r="M912" s="26">
        <f t="shared" si="37"/>
        <v>2223069</v>
      </c>
      <c r="N912" s="26">
        <v>68755</v>
      </c>
      <c r="O912" s="9"/>
    </row>
    <row r="913" spans="2:15" s="7" customFormat="1" ht="27.75" customHeight="1" x14ac:dyDescent="0.2">
      <c r="B913" s="56" t="s">
        <v>370</v>
      </c>
      <c r="C913" s="56" t="s">
        <v>393</v>
      </c>
      <c r="D913" s="56" t="s">
        <v>21</v>
      </c>
      <c r="E913" s="56" t="s">
        <v>1419</v>
      </c>
      <c r="F913" s="57">
        <v>122901761</v>
      </c>
      <c r="G913" s="57">
        <v>122874388</v>
      </c>
      <c r="H913" s="57">
        <v>0</v>
      </c>
      <c r="I913" s="57">
        <v>0</v>
      </c>
      <c r="J913" s="57">
        <v>0</v>
      </c>
      <c r="K913" s="57">
        <v>11916160</v>
      </c>
      <c r="L913" s="26">
        <f t="shared" ref="L913:L976" si="38">+I913+J913+K913</f>
        <v>11916160</v>
      </c>
      <c r="M913" s="26">
        <f t="shared" si="37"/>
        <v>11916160</v>
      </c>
      <c r="N913" s="26">
        <v>395915</v>
      </c>
      <c r="O913" s="9"/>
    </row>
    <row r="914" spans="2:15" s="7" customFormat="1" ht="27.75" customHeight="1" x14ac:dyDescent="0.2">
      <c r="B914" s="56" t="s">
        <v>370</v>
      </c>
      <c r="C914" s="56" t="s">
        <v>393</v>
      </c>
      <c r="D914" s="56" t="s">
        <v>21</v>
      </c>
      <c r="E914" s="56" t="s">
        <v>1420</v>
      </c>
      <c r="F914" s="57">
        <v>34129144</v>
      </c>
      <c r="G914" s="57">
        <v>34129144</v>
      </c>
      <c r="H914" s="57">
        <v>0</v>
      </c>
      <c r="I914" s="57">
        <v>0</v>
      </c>
      <c r="J914" s="57">
        <v>0</v>
      </c>
      <c r="K914" s="57">
        <v>3008182</v>
      </c>
      <c r="L914" s="26">
        <f t="shared" si="38"/>
        <v>3008182</v>
      </c>
      <c r="M914" s="26">
        <f t="shared" si="37"/>
        <v>3008182</v>
      </c>
      <c r="N914" s="26">
        <v>93037</v>
      </c>
      <c r="O914" s="9"/>
    </row>
    <row r="915" spans="2:15" s="7" customFormat="1" ht="27.75" customHeight="1" x14ac:dyDescent="0.2">
      <c r="B915" s="56" t="s">
        <v>370</v>
      </c>
      <c r="C915" s="56" t="s">
        <v>393</v>
      </c>
      <c r="D915" s="56" t="s">
        <v>21</v>
      </c>
      <c r="E915" s="56" t="s">
        <v>1421</v>
      </c>
      <c r="F915" s="57">
        <v>314357735</v>
      </c>
      <c r="G915" s="57">
        <v>314357735</v>
      </c>
      <c r="H915" s="57">
        <v>0</v>
      </c>
      <c r="I915" s="57">
        <v>0</v>
      </c>
      <c r="J915" s="57">
        <v>0</v>
      </c>
      <c r="K915" s="57">
        <v>14045371</v>
      </c>
      <c r="L915" s="26">
        <f t="shared" si="38"/>
        <v>14045371</v>
      </c>
      <c r="M915" s="26">
        <f t="shared" si="37"/>
        <v>14045371</v>
      </c>
      <c r="N915" s="26">
        <v>434393</v>
      </c>
      <c r="O915" s="9"/>
    </row>
    <row r="916" spans="2:15" s="7" customFormat="1" ht="27.75" customHeight="1" x14ac:dyDescent="0.2">
      <c r="B916" s="56" t="s">
        <v>370</v>
      </c>
      <c r="C916" s="56" t="s">
        <v>393</v>
      </c>
      <c r="D916" s="56" t="s">
        <v>21</v>
      </c>
      <c r="E916" s="56" t="s">
        <v>1422</v>
      </c>
      <c r="F916" s="57">
        <v>83427241</v>
      </c>
      <c r="G916" s="57">
        <v>75084516</v>
      </c>
      <c r="H916" s="57">
        <v>0</v>
      </c>
      <c r="I916" s="57">
        <v>0</v>
      </c>
      <c r="J916" s="57">
        <v>0</v>
      </c>
      <c r="K916" s="57">
        <v>75084516</v>
      </c>
      <c r="L916" s="26">
        <f t="shared" si="38"/>
        <v>75084516</v>
      </c>
      <c r="M916" s="26">
        <f t="shared" si="37"/>
        <v>75084516</v>
      </c>
      <c r="N916" s="26">
        <v>8342725</v>
      </c>
      <c r="O916" s="9"/>
    </row>
    <row r="917" spans="2:15" s="7" customFormat="1" ht="27.75" customHeight="1" x14ac:dyDescent="0.2">
      <c r="B917" s="56" t="s">
        <v>370</v>
      </c>
      <c r="C917" s="56" t="s">
        <v>393</v>
      </c>
      <c r="D917" s="56" t="s">
        <v>21</v>
      </c>
      <c r="E917" s="56" t="s">
        <v>417</v>
      </c>
      <c r="F917" s="57">
        <v>87650244</v>
      </c>
      <c r="G917" s="57">
        <v>86290162</v>
      </c>
      <c r="H917" s="57">
        <v>73621812</v>
      </c>
      <c r="I917" s="57">
        <v>12668350</v>
      </c>
      <c r="J917" s="57">
        <v>0</v>
      </c>
      <c r="K917" s="57">
        <v>0</v>
      </c>
      <c r="L917" s="26">
        <f t="shared" si="38"/>
        <v>12668350</v>
      </c>
      <c r="M917" s="26">
        <f t="shared" si="37"/>
        <v>86290162</v>
      </c>
      <c r="N917" s="26">
        <v>1360082</v>
      </c>
      <c r="O917" s="9"/>
    </row>
    <row r="918" spans="2:15" s="7" customFormat="1" ht="27.75" customHeight="1" x14ac:dyDescent="0.2">
      <c r="B918" s="56" t="s">
        <v>370</v>
      </c>
      <c r="C918" s="56" t="s">
        <v>1423</v>
      </c>
      <c r="D918" s="56" t="s">
        <v>18</v>
      </c>
      <c r="E918" s="56" t="s">
        <v>1424</v>
      </c>
      <c r="F918" s="57">
        <v>31200000</v>
      </c>
      <c r="G918" s="57">
        <v>24960000</v>
      </c>
      <c r="H918" s="57">
        <v>0</v>
      </c>
      <c r="I918" s="57">
        <v>0</v>
      </c>
      <c r="J918" s="57">
        <v>0</v>
      </c>
      <c r="K918" s="57">
        <v>24960000</v>
      </c>
      <c r="L918" s="26">
        <f t="shared" si="38"/>
        <v>24960000</v>
      </c>
      <c r="M918" s="26">
        <f t="shared" si="37"/>
        <v>24960000</v>
      </c>
      <c r="N918" s="26">
        <v>6240000</v>
      </c>
      <c r="O918" s="9"/>
    </row>
    <row r="919" spans="2:15" s="7" customFormat="1" ht="27.75" customHeight="1" x14ac:dyDescent="0.2">
      <c r="B919" s="56" t="s">
        <v>370</v>
      </c>
      <c r="C919" s="56" t="s">
        <v>1423</v>
      </c>
      <c r="D919" s="56" t="s">
        <v>21</v>
      </c>
      <c r="E919" s="56" t="s">
        <v>1425</v>
      </c>
      <c r="F919" s="57">
        <v>143263104</v>
      </c>
      <c r="G919" s="57">
        <v>143263104</v>
      </c>
      <c r="H919" s="57">
        <v>0</v>
      </c>
      <c r="I919" s="57">
        <v>0</v>
      </c>
      <c r="J919" s="57">
        <v>0</v>
      </c>
      <c r="K919" s="57">
        <v>143263104</v>
      </c>
      <c r="L919" s="26">
        <f t="shared" si="38"/>
        <v>143263104</v>
      </c>
      <c r="M919" s="26">
        <f t="shared" si="37"/>
        <v>143263104</v>
      </c>
      <c r="N919" s="26">
        <v>0</v>
      </c>
      <c r="O919" s="9"/>
    </row>
    <row r="920" spans="2:15" s="7" customFormat="1" ht="27.75" customHeight="1" x14ac:dyDescent="0.2">
      <c r="B920" s="56" t="s">
        <v>370</v>
      </c>
      <c r="C920" s="56" t="s">
        <v>1423</v>
      </c>
      <c r="D920" s="56" t="s">
        <v>21</v>
      </c>
      <c r="E920" s="56" t="s">
        <v>1426</v>
      </c>
      <c r="F920" s="57">
        <v>154342795</v>
      </c>
      <c r="G920" s="57">
        <v>154342795</v>
      </c>
      <c r="H920" s="57">
        <v>0</v>
      </c>
      <c r="I920" s="57">
        <v>0</v>
      </c>
      <c r="J920" s="57">
        <v>0</v>
      </c>
      <c r="K920" s="57">
        <v>154342795</v>
      </c>
      <c r="L920" s="26">
        <f t="shared" si="38"/>
        <v>154342795</v>
      </c>
      <c r="M920" s="26">
        <f t="shared" si="37"/>
        <v>154342795</v>
      </c>
      <c r="N920" s="26">
        <v>0</v>
      </c>
      <c r="O920" s="9"/>
    </row>
    <row r="921" spans="2:15" s="7" customFormat="1" ht="27.75" customHeight="1" x14ac:dyDescent="0.2">
      <c r="B921" s="56" t="s">
        <v>370</v>
      </c>
      <c r="C921" s="56" t="s">
        <v>1423</v>
      </c>
      <c r="D921" s="56" t="s">
        <v>21</v>
      </c>
      <c r="E921" s="56" t="s">
        <v>1427</v>
      </c>
      <c r="F921" s="57">
        <v>189548384</v>
      </c>
      <c r="G921" s="57">
        <v>189548384</v>
      </c>
      <c r="H921" s="57">
        <v>0</v>
      </c>
      <c r="I921" s="57">
        <v>0</v>
      </c>
      <c r="J921" s="57">
        <v>0</v>
      </c>
      <c r="K921" s="57">
        <v>189548384</v>
      </c>
      <c r="L921" s="26">
        <f t="shared" si="38"/>
        <v>189548384</v>
      </c>
      <c r="M921" s="26">
        <f t="shared" si="37"/>
        <v>189548384</v>
      </c>
      <c r="N921" s="26">
        <v>0</v>
      </c>
      <c r="O921" s="9"/>
    </row>
    <row r="922" spans="2:15" s="7" customFormat="1" ht="27.75" customHeight="1" x14ac:dyDescent="0.2">
      <c r="B922" s="56" t="s">
        <v>370</v>
      </c>
      <c r="C922" s="56" t="s">
        <v>389</v>
      </c>
      <c r="D922" s="56" t="s">
        <v>43</v>
      </c>
      <c r="E922" s="56" t="s">
        <v>390</v>
      </c>
      <c r="F922" s="57">
        <v>5900000</v>
      </c>
      <c r="G922" s="57">
        <v>5500000</v>
      </c>
      <c r="H922" s="57">
        <v>3300000</v>
      </c>
      <c r="I922" s="57">
        <v>0</v>
      </c>
      <c r="J922" s="57">
        <v>0</v>
      </c>
      <c r="K922" s="57">
        <v>0</v>
      </c>
      <c r="L922" s="26">
        <f t="shared" si="38"/>
        <v>0</v>
      </c>
      <c r="M922" s="26">
        <f t="shared" si="37"/>
        <v>3300000</v>
      </c>
      <c r="N922" s="26">
        <v>400000</v>
      </c>
      <c r="O922" s="9"/>
    </row>
    <row r="923" spans="2:15" s="7" customFormat="1" ht="27.75" customHeight="1" x14ac:dyDescent="0.2">
      <c r="B923" s="56" t="s">
        <v>370</v>
      </c>
      <c r="C923" s="56" t="s">
        <v>389</v>
      </c>
      <c r="D923" s="56" t="s">
        <v>37</v>
      </c>
      <c r="E923" s="56" t="s">
        <v>441</v>
      </c>
      <c r="F923" s="57">
        <v>124410000</v>
      </c>
      <c r="G923" s="57">
        <v>120000000</v>
      </c>
      <c r="H923" s="57">
        <v>48000000</v>
      </c>
      <c r="I923" s="57">
        <v>57600000</v>
      </c>
      <c r="J923" s="57">
        <v>0</v>
      </c>
      <c r="K923" s="57">
        <v>14400000</v>
      </c>
      <c r="L923" s="26">
        <f t="shared" si="38"/>
        <v>72000000</v>
      </c>
      <c r="M923" s="26">
        <f t="shared" si="37"/>
        <v>120000000</v>
      </c>
      <c r="N923" s="26">
        <v>4410000</v>
      </c>
      <c r="O923" s="9"/>
    </row>
    <row r="924" spans="2:15" s="7" customFormat="1" ht="27.75" customHeight="1" x14ac:dyDescent="0.2">
      <c r="B924" s="56" t="s">
        <v>370</v>
      </c>
      <c r="C924" s="56" t="s">
        <v>389</v>
      </c>
      <c r="D924" s="56" t="s">
        <v>37</v>
      </c>
      <c r="E924" s="56" t="s">
        <v>1428</v>
      </c>
      <c r="F924" s="57">
        <v>18154772</v>
      </c>
      <c r="G924" s="57">
        <v>18154772</v>
      </c>
      <c r="H924" s="57">
        <v>0</v>
      </c>
      <c r="I924" s="57">
        <v>0</v>
      </c>
      <c r="J924" s="57">
        <v>0</v>
      </c>
      <c r="K924" s="57">
        <v>6425999</v>
      </c>
      <c r="L924" s="26">
        <f t="shared" si="38"/>
        <v>6425999</v>
      </c>
      <c r="M924" s="26">
        <f t="shared" si="37"/>
        <v>6425999</v>
      </c>
      <c r="N924" s="26">
        <v>1</v>
      </c>
      <c r="O924" s="9"/>
    </row>
    <row r="925" spans="2:15" s="7" customFormat="1" ht="27.75" customHeight="1" x14ac:dyDescent="0.2">
      <c r="B925" s="56" t="s">
        <v>370</v>
      </c>
      <c r="C925" s="56" t="s">
        <v>389</v>
      </c>
      <c r="D925" s="56" t="s">
        <v>187</v>
      </c>
      <c r="E925" s="56" t="s">
        <v>426</v>
      </c>
      <c r="F925" s="57">
        <v>156000000</v>
      </c>
      <c r="G925" s="57">
        <v>146600000</v>
      </c>
      <c r="H925" s="57">
        <v>51000000</v>
      </c>
      <c r="I925" s="57">
        <v>0</v>
      </c>
      <c r="J925" s="57">
        <v>0</v>
      </c>
      <c r="K925" s="57">
        <v>11600000</v>
      </c>
      <c r="L925" s="26">
        <f t="shared" si="38"/>
        <v>11600000</v>
      </c>
      <c r="M925" s="26">
        <f t="shared" si="37"/>
        <v>62600000</v>
      </c>
      <c r="N925" s="26">
        <v>9400000</v>
      </c>
      <c r="O925" s="9"/>
    </row>
    <row r="926" spans="2:15" s="7" customFormat="1" ht="27.75" customHeight="1" x14ac:dyDescent="0.2">
      <c r="B926" s="56" t="s">
        <v>370</v>
      </c>
      <c r="C926" s="56" t="s">
        <v>389</v>
      </c>
      <c r="D926" s="56" t="s">
        <v>21</v>
      </c>
      <c r="E926" s="56" t="s">
        <v>422</v>
      </c>
      <c r="F926" s="57">
        <v>43141383</v>
      </c>
      <c r="G926" s="57">
        <v>42964877</v>
      </c>
      <c r="H926" s="57">
        <v>37809092</v>
      </c>
      <c r="I926" s="57">
        <v>0</v>
      </c>
      <c r="J926" s="57">
        <v>0</v>
      </c>
      <c r="K926" s="57">
        <v>5155785</v>
      </c>
      <c r="L926" s="26">
        <f t="shared" si="38"/>
        <v>5155785</v>
      </c>
      <c r="M926" s="26">
        <f t="shared" si="37"/>
        <v>42964877</v>
      </c>
      <c r="N926" s="26">
        <v>176506</v>
      </c>
      <c r="O926" s="9"/>
    </row>
    <row r="927" spans="2:15" s="7" customFormat="1" ht="27.75" customHeight="1" x14ac:dyDescent="0.2">
      <c r="B927" s="56" t="s">
        <v>370</v>
      </c>
      <c r="C927" s="56" t="s">
        <v>389</v>
      </c>
      <c r="D927" s="56" t="s">
        <v>21</v>
      </c>
      <c r="E927" s="56" t="s">
        <v>1429</v>
      </c>
      <c r="F927" s="57">
        <v>123072339</v>
      </c>
      <c r="G927" s="57">
        <v>61536169</v>
      </c>
      <c r="H927" s="57">
        <v>0</v>
      </c>
      <c r="I927" s="57">
        <v>0</v>
      </c>
      <c r="J927" s="57">
        <v>61536169</v>
      </c>
      <c r="K927" s="57">
        <v>0</v>
      </c>
      <c r="L927" s="26">
        <f t="shared" si="38"/>
        <v>61536169</v>
      </c>
      <c r="M927" s="26">
        <f t="shared" si="37"/>
        <v>61536169</v>
      </c>
      <c r="N927" s="26">
        <v>61536170</v>
      </c>
      <c r="O927" s="9"/>
    </row>
    <row r="928" spans="2:15" s="7" customFormat="1" ht="27.75" customHeight="1" x14ac:dyDescent="0.2">
      <c r="B928" s="56" t="s">
        <v>370</v>
      </c>
      <c r="C928" s="56" t="s">
        <v>389</v>
      </c>
      <c r="D928" s="56" t="s">
        <v>21</v>
      </c>
      <c r="E928" s="56" t="s">
        <v>769</v>
      </c>
      <c r="F928" s="57">
        <v>82899480</v>
      </c>
      <c r="G928" s="57">
        <v>80842008</v>
      </c>
      <c r="H928" s="57">
        <v>71140967</v>
      </c>
      <c r="I928" s="57">
        <v>0</v>
      </c>
      <c r="J928" s="57">
        <v>0</v>
      </c>
      <c r="K928" s="57">
        <v>9410009</v>
      </c>
      <c r="L928" s="26">
        <f t="shared" si="38"/>
        <v>9410009</v>
      </c>
      <c r="M928" s="26">
        <f t="shared" si="37"/>
        <v>80550976</v>
      </c>
      <c r="N928" s="26">
        <v>2348504</v>
      </c>
      <c r="O928" s="9"/>
    </row>
    <row r="929" spans="2:15" s="7" customFormat="1" ht="27.75" customHeight="1" x14ac:dyDescent="0.2">
      <c r="B929" s="56" t="s">
        <v>370</v>
      </c>
      <c r="C929" s="56" t="s">
        <v>389</v>
      </c>
      <c r="D929" s="56" t="s">
        <v>21</v>
      </c>
      <c r="E929" s="56" t="s">
        <v>424</v>
      </c>
      <c r="F929" s="57">
        <v>154542819</v>
      </c>
      <c r="G929" s="57">
        <v>154542819</v>
      </c>
      <c r="H929" s="57">
        <v>139714221</v>
      </c>
      <c r="I929" s="57">
        <v>0</v>
      </c>
      <c r="J929" s="57">
        <v>0</v>
      </c>
      <c r="K929" s="57">
        <v>14383740</v>
      </c>
      <c r="L929" s="26">
        <f t="shared" si="38"/>
        <v>14383740</v>
      </c>
      <c r="M929" s="26">
        <f t="shared" si="37"/>
        <v>154097961</v>
      </c>
      <c r="N929" s="26">
        <v>444858</v>
      </c>
      <c r="O929" s="9"/>
    </row>
    <row r="930" spans="2:15" s="7" customFormat="1" ht="27.75" customHeight="1" x14ac:dyDescent="0.2">
      <c r="B930" s="56" t="s">
        <v>370</v>
      </c>
      <c r="C930" s="56" t="s">
        <v>1430</v>
      </c>
      <c r="D930" s="56" t="s">
        <v>21</v>
      </c>
      <c r="E930" s="56" t="s">
        <v>1431</v>
      </c>
      <c r="F930" s="57">
        <v>199920980</v>
      </c>
      <c r="G930" s="57">
        <v>99960490</v>
      </c>
      <c r="H930" s="57">
        <v>0</v>
      </c>
      <c r="I930" s="57">
        <v>0</v>
      </c>
      <c r="J930" s="57">
        <v>99960490</v>
      </c>
      <c r="K930" s="57">
        <v>0</v>
      </c>
      <c r="L930" s="26">
        <f t="shared" si="38"/>
        <v>99960490</v>
      </c>
      <c r="M930" s="26">
        <f t="shared" si="37"/>
        <v>99960490</v>
      </c>
      <c r="N930" s="26">
        <v>99960490</v>
      </c>
      <c r="O930" s="9"/>
    </row>
    <row r="931" spans="2:15" s="7" customFormat="1" ht="27.75" customHeight="1" x14ac:dyDescent="0.2">
      <c r="B931" s="56" t="s">
        <v>370</v>
      </c>
      <c r="C931" s="56" t="s">
        <v>1430</v>
      </c>
      <c r="D931" s="56" t="s">
        <v>21</v>
      </c>
      <c r="E931" s="56" t="s">
        <v>1432</v>
      </c>
      <c r="F931" s="57">
        <v>199920980</v>
      </c>
      <c r="G931" s="57">
        <v>199265759</v>
      </c>
      <c r="H931" s="57">
        <v>0</v>
      </c>
      <c r="I931" s="57">
        <v>161346295</v>
      </c>
      <c r="J931" s="57">
        <v>0</v>
      </c>
      <c r="K931" s="57">
        <v>17389545</v>
      </c>
      <c r="L931" s="26">
        <f t="shared" si="38"/>
        <v>178735840</v>
      </c>
      <c r="M931" s="26">
        <f t="shared" si="37"/>
        <v>178735840</v>
      </c>
      <c r="N931" s="26">
        <v>1193042</v>
      </c>
      <c r="O931" s="9"/>
    </row>
    <row r="932" spans="2:15" s="7" customFormat="1" ht="27.75" customHeight="1" x14ac:dyDescent="0.2">
      <c r="B932" s="56" t="s">
        <v>370</v>
      </c>
      <c r="C932" s="56" t="s">
        <v>373</v>
      </c>
      <c r="D932" s="56" t="s">
        <v>148</v>
      </c>
      <c r="E932" s="56" t="s">
        <v>1433</v>
      </c>
      <c r="F932" s="57">
        <v>90972364</v>
      </c>
      <c r="G932" s="57">
        <v>90972364</v>
      </c>
      <c r="H932" s="57">
        <v>0</v>
      </c>
      <c r="I932" s="57">
        <v>0</v>
      </c>
      <c r="J932" s="57">
        <v>90972364</v>
      </c>
      <c r="K932" s="57">
        <v>0</v>
      </c>
      <c r="L932" s="26">
        <f t="shared" si="38"/>
        <v>90972364</v>
      </c>
      <c r="M932" s="26">
        <f t="shared" si="37"/>
        <v>90972364</v>
      </c>
      <c r="N932" s="26">
        <v>0</v>
      </c>
      <c r="O932" s="9"/>
    </row>
    <row r="933" spans="2:15" s="7" customFormat="1" ht="27.75" customHeight="1" x14ac:dyDescent="0.2">
      <c r="B933" s="56" t="s">
        <v>370</v>
      </c>
      <c r="C933" s="56" t="s">
        <v>373</v>
      </c>
      <c r="D933" s="56" t="s">
        <v>18</v>
      </c>
      <c r="E933" s="56" t="s">
        <v>1434</v>
      </c>
      <c r="F933" s="57">
        <v>16000000</v>
      </c>
      <c r="G933" s="57">
        <v>16000000</v>
      </c>
      <c r="H933" s="57">
        <v>0</v>
      </c>
      <c r="I933" s="57">
        <v>0</v>
      </c>
      <c r="J933" s="57">
        <v>0</v>
      </c>
      <c r="K933" s="57">
        <v>16000000</v>
      </c>
      <c r="L933" s="26">
        <f t="shared" si="38"/>
        <v>16000000</v>
      </c>
      <c r="M933" s="26">
        <f t="shared" si="37"/>
        <v>16000000</v>
      </c>
      <c r="N933" s="26">
        <v>0</v>
      </c>
      <c r="O933" s="9"/>
    </row>
    <row r="934" spans="2:15" s="7" customFormat="1" ht="27.75" customHeight="1" x14ac:dyDescent="0.2">
      <c r="B934" s="56" t="s">
        <v>370</v>
      </c>
      <c r="C934" s="56" t="s">
        <v>373</v>
      </c>
      <c r="D934" s="56" t="s">
        <v>37</v>
      </c>
      <c r="E934" s="56" t="s">
        <v>1435</v>
      </c>
      <c r="F934" s="57">
        <v>38186000</v>
      </c>
      <c r="G934" s="57">
        <v>32670750</v>
      </c>
      <c r="H934" s="57">
        <v>0</v>
      </c>
      <c r="I934" s="57">
        <v>0</v>
      </c>
      <c r="J934" s="57">
        <v>0</v>
      </c>
      <c r="K934" s="57">
        <v>2121950</v>
      </c>
      <c r="L934" s="26">
        <f t="shared" si="38"/>
        <v>2121950</v>
      </c>
      <c r="M934" s="26">
        <f t="shared" si="37"/>
        <v>2121950</v>
      </c>
      <c r="N934" s="26">
        <v>5515250</v>
      </c>
      <c r="O934" s="9"/>
    </row>
    <row r="935" spans="2:15" s="7" customFormat="1" ht="27.75" customHeight="1" x14ac:dyDescent="0.2">
      <c r="B935" s="56" t="s">
        <v>370</v>
      </c>
      <c r="C935" s="56" t="s">
        <v>373</v>
      </c>
      <c r="D935" s="56" t="s">
        <v>37</v>
      </c>
      <c r="E935" s="56" t="s">
        <v>1436</v>
      </c>
      <c r="F935" s="57">
        <v>45000000</v>
      </c>
      <c r="G935" s="57">
        <v>45000000</v>
      </c>
      <c r="H935" s="57">
        <v>0</v>
      </c>
      <c r="I935" s="57">
        <v>0</v>
      </c>
      <c r="J935" s="57">
        <v>0</v>
      </c>
      <c r="K935" s="57">
        <v>9000000</v>
      </c>
      <c r="L935" s="26">
        <f t="shared" si="38"/>
        <v>9000000</v>
      </c>
      <c r="M935" s="26">
        <f t="shared" si="37"/>
        <v>9000000</v>
      </c>
      <c r="N935" s="26">
        <v>0</v>
      </c>
      <c r="O935" s="9"/>
    </row>
    <row r="936" spans="2:15" s="7" customFormat="1" ht="27.75" customHeight="1" x14ac:dyDescent="0.2">
      <c r="B936" s="56" t="s">
        <v>370</v>
      </c>
      <c r="C936" s="56" t="s">
        <v>373</v>
      </c>
      <c r="D936" s="56" t="s">
        <v>187</v>
      </c>
      <c r="E936" s="56" t="s">
        <v>1437</v>
      </c>
      <c r="F936" s="57">
        <v>19200000</v>
      </c>
      <c r="G936" s="57">
        <v>19200000</v>
      </c>
      <c r="H936" s="57">
        <v>0</v>
      </c>
      <c r="I936" s="57">
        <v>0</v>
      </c>
      <c r="J936" s="57">
        <v>0</v>
      </c>
      <c r="K936" s="57">
        <v>19200000</v>
      </c>
      <c r="L936" s="26">
        <f t="shared" si="38"/>
        <v>19200000</v>
      </c>
      <c r="M936" s="26">
        <f t="shared" si="37"/>
        <v>19200000</v>
      </c>
      <c r="N936" s="26">
        <v>0</v>
      </c>
      <c r="O936" s="9"/>
    </row>
    <row r="937" spans="2:15" s="7" customFormat="1" ht="27.75" customHeight="1" x14ac:dyDescent="0.2">
      <c r="B937" s="56" t="s">
        <v>370</v>
      </c>
      <c r="C937" s="56" t="s">
        <v>373</v>
      </c>
      <c r="D937" s="56" t="s">
        <v>187</v>
      </c>
      <c r="E937" s="56" t="s">
        <v>1438</v>
      </c>
      <c r="F937" s="57">
        <v>15000000</v>
      </c>
      <c r="G937" s="57">
        <v>15000000</v>
      </c>
      <c r="H937" s="57">
        <v>0</v>
      </c>
      <c r="I937" s="57">
        <v>0</v>
      </c>
      <c r="J937" s="57">
        <v>0</v>
      </c>
      <c r="K937" s="57">
        <v>15000000</v>
      </c>
      <c r="L937" s="26">
        <f t="shared" si="38"/>
        <v>15000000</v>
      </c>
      <c r="M937" s="26">
        <f t="shared" si="37"/>
        <v>15000000</v>
      </c>
      <c r="N937" s="26">
        <v>0</v>
      </c>
      <c r="O937" s="9"/>
    </row>
    <row r="938" spans="2:15" s="7" customFormat="1" ht="27.75" customHeight="1" x14ac:dyDescent="0.2">
      <c r="B938" s="56" t="s">
        <v>370</v>
      </c>
      <c r="C938" s="56" t="s">
        <v>373</v>
      </c>
      <c r="D938" s="56" t="s">
        <v>21</v>
      </c>
      <c r="E938" s="56" t="s">
        <v>374</v>
      </c>
      <c r="F938" s="57">
        <v>215192716</v>
      </c>
      <c r="G938" s="57">
        <v>215181836</v>
      </c>
      <c r="H938" s="57">
        <v>19154621</v>
      </c>
      <c r="I938" s="57">
        <v>0</v>
      </c>
      <c r="J938" s="57">
        <v>0</v>
      </c>
      <c r="K938" s="57">
        <v>4346576</v>
      </c>
      <c r="L938" s="26">
        <f t="shared" si="38"/>
        <v>4346576</v>
      </c>
      <c r="M938" s="26">
        <f t="shared" si="37"/>
        <v>23501197</v>
      </c>
      <c r="N938" s="26">
        <v>145311</v>
      </c>
      <c r="O938" s="9"/>
    </row>
    <row r="939" spans="2:15" s="7" customFormat="1" ht="27.75" customHeight="1" x14ac:dyDescent="0.2">
      <c r="B939" s="56" t="s">
        <v>370</v>
      </c>
      <c r="C939" s="56" t="s">
        <v>373</v>
      </c>
      <c r="D939" s="56" t="s">
        <v>21</v>
      </c>
      <c r="E939" s="56" t="s">
        <v>375</v>
      </c>
      <c r="F939" s="57">
        <v>257029780</v>
      </c>
      <c r="G939" s="57">
        <v>257016724</v>
      </c>
      <c r="H939" s="57">
        <v>22985545</v>
      </c>
      <c r="I939" s="57">
        <v>0</v>
      </c>
      <c r="J939" s="57">
        <v>0</v>
      </c>
      <c r="K939" s="57">
        <v>4050457</v>
      </c>
      <c r="L939" s="26">
        <f t="shared" si="38"/>
        <v>4050457</v>
      </c>
      <c r="M939" s="26">
        <f t="shared" si="37"/>
        <v>27036002</v>
      </c>
      <c r="N939" s="26">
        <v>138328</v>
      </c>
      <c r="O939" s="9"/>
    </row>
    <row r="940" spans="2:15" s="7" customFormat="1" ht="27.75" customHeight="1" x14ac:dyDescent="0.2">
      <c r="B940" s="56" t="s">
        <v>370</v>
      </c>
      <c r="C940" s="56" t="s">
        <v>373</v>
      </c>
      <c r="D940" s="56" t="s">
        <v>21</v>
      </c>
      <c r="E940" s="56" t="s">
        <v>1439</v>
      </c>
      <c r="F940" s="57">
        <v>199489281</v>
      </c>
      <c r="G940" s="57">
        <v>99744640</v>
      </c>
      <c r="H940" s="57">
        <v>0</v>
      </c>
      <c r="I940" s="57">
        <v>0</v>
      </c>
      <c r="J940" s="57">
        <v>99744640</v>
      </c>
      <c r="K940" s="57">
        <v>0</v>
      </c>
      <c r="L940" s="26">
        <f t="shared" si="38"/>
        <v>99744640</v>
      </c>
      <c r="M940" s="26">
        <f t="shared" si="37"/>
        <v>99744640</v>
      </c>
      <c r="N940" s="26">
        <v>99744641</v>
      </c>
      <c r="O940" s="9"/>
    </row>
    <row r="941" spans="2:15" s="7" customFormat="1" ht="27.75" customHeight="1" x14ac:dyDescent="0.2">
      <c r="B941" s="56" t="s">
        <v>370</v>
      </c>
      <c r="C941" s="56" t="s">
        <v>373</v>
      </c>
      <c r="D941" s="56" t="s">
        <v>21</v>
      </c>
      <c r="E941" s="56" t="s">
        <v>1440</v>
      </c>
      <c r="F941" s="57">
        <v>406999655</v>
      </c>
      <c r="G941" s="57">
        <v>406568807</v>
      </c>
      <c r="H941" s="57">
        <v>0</v>
      </c>
      <c r="I941" s="57">
        <v>50584387</v>
      </c>
      <c r="J941" s="57">
        <v>0</v>
      </c>
      <c r="K941" s="57">
        <v>11224241</v>
      </c>
      <c r="L941" s="26">
        <f t="shared" si="38"/>
        <v>61808628</v>
      </c>
      <c r="M941" s="26">
        <f t="shared" si="37"/>
        <v>61808628</v>
      </c>
      <c r="N941" s="26">
        <v>777990</v>
      </c>
      <c r="O941" s="9"/>
    </row>
    <row r="942" spans="2:15" s="7" customFormat="1" ht="27.75" customHeight="1" x14ac:dyDescent="0.2">
      <c r="B942" s="56" t="s">
        <v>370</v>
      </c>
      <c r="C942" s="56" t="s">
        <v>373</v>
      </c>
      <c r="D942" s="56" t="s">
        <v>21</v>
      </c>
      <c r="E942" s="56" t="s">
        <v>1441</v>
      </c>
      <c r="F942" s="57">
        <v>658387645</v>
      </c>
      <c r="G942" s="57">
        <v>657887645</v>
      </c>
      <c r="H942" s="57">
        <v>0</v>
      </c>
      <c r="I942" s="57">
        <v>0</v>
      </c>
      <c r="J942" s="57">
        <v>0</v>
      </c>
      <c r="K942" s="57">
        <v>25460409</v>
      </c>
      <c r="L942" s="26">
        <f t="shared" si="38"/>
        <v>25460409</v>
      </c>
      <c r="M942" s="26">
        <f t="shared" si="37"/>
        <v>25460409</v>
      </c>
      <c r="N942" s="26">
        <v>1287436</v>
      </c>
      <c r="O942" s="9"/>
    </row>
    <row r="943" spans="2:15" s="7" customFormat="1" ht="27.75" customHeight="1" x14ac:dyDescent="0.2">
      <c r="B943" s="56" t="s">
        <v>370</v>
      </c>
      <c r="C943" s="56" t="s">
        <v>373</v>
      </c>
      <c r="D943" s="56" t="s">
        <v>21</v>
      </c>
      <c r="E943" s="56" t="s">
        <v>772</v>
      </c>
      <c r="F943" s="57">
        <v>128641401</v>
      </c>
      <c r="G943" s="57">
        <v>123945407</v>
      </c>
      <c r="H943" s="57">
        <v>49578163</v>
      </c>
      <c r="I943" s="57">
        <v>0</v>
      </c>
      <c r="J943" s="57">
        <v>0</v>
      </c>
      <c r="K943" s="57">
        <v>72136226</v>
      </c>
      <c r="L943" s="26">
        <f t="shared" si="38"/>
        <v>72136226</v>
      </c>
      <c r="M943" s="26">
        <f t="shared" si="37"/>
        <v>121714389</v>
      </c>
      <c r="N943" s="26">
        <v>6927012</v>
      </c>
      <c r="O943" s="9"/>
    </row>
    <row r="944" spans="2:15" s="7" customFormat="1" ht="27.75" customHeight="1" x14ac:dyDescent="0.2">
      <c r="B944" s="56" t="s">
        <v>370</v>
      </c>
      <c r="C944" s="56" t="s">
        <v>373</v>
      </c>
      <c r="D944" s="56" t="s">
        <v>21</v>
      </c>
      <c r="E944" s="56" t="s">
        <v>1442</v>
      </c>
      <c r="F944" s="57">
        <v>199932000</v>
      </c>
      <c r="G944" s="57">
        <v>99966000</v>
      </c>
      <c r="H944" s="57">
        <v>0</v>
      </c>
      <c r="I944" s="57">
        <v>0</v>
      </c>
      <c r="J944" s="57">
        <v>99966000</v>
      </c>
      <c r="K944" s="57">
        <v>0</v>
      </c>
      <c r="L944" s="26">
        <f t="shared" si="38"/>
        <v>99966000</v>
      </c>
      <c r="M944" s="26">
        <f t="shared" si="37"/>
        <v>99966000</v>
      </c>
      <c r="N944" s="26">
        <v>99966000</v>
      </c>
      <c r="O944" s="9"/>
    </row>
    <row r="945" spans="2:15" s="7" customFormat="1" ht="27.75" customHeight="1" x14ac:dyDescent="0.2">
      <c r="B945" s="56" t="s">
        <v>370</v>
      </c>
      <c r="C945" s="56" t="s">
        <v>373</v>
      </c>
      <c r="D945" s="56" t="s">
        <v>21</v>
      </c>
      <c r="E945" s="56" t="s">
        <v>1443</v>
      </c>
      <c r="F945" s="57">
        <v>198089964</v>
      </c>
      <c r="G945" s="57">
        <v>197667677</v>
      </c>
      <c r="H945" s="57">
        <v>0</v>
      </c>
      <c r="I945" s="57">
        <v>0</v>
      </c>
      <c r="J945" s="57">
        <v>79235985</v>
      </c>
      <c r="K945" s="57">
        <v>0</v>
      </c>
      <c r="L945" s="26">
        <f t="shared" si="38"/>
        <v>79235985</v>
      </c>
      <c r="M945" s="26">
        <f t="shared" si="37"/>
        <v>79235985</v>
      </c>
      <c r="N945" s="26">
        <v>118853979</v>
      </c>
      <c r="O945" s="9"/>
    </row>
    <row r="946" spans="2:15" s="7" customFormat="1" ht="27.75" customHeight="1" x14ac:dyDescent="0.2">
      <c r="B946" s="56" t="s">
        <v>370</v>
      </c>
      <c r="C946" s="56" t="s">
        <v>373</v>
      </c>
      <c r="D946" s="56" t="s">
        <v>21</v>
      </c>
      <c r="E946" s="56" t="s">
        <v>436</v>
      </c>
      <c r="F946" s="57">
        <v>72227884</v>
      </c>
      <c r="G946" s="57">
        <v>72227884</v>
      </c>
      <c r="H946" s="57">
        <v>57782307</v>
      </c>
      <c r="I946" s="57">
        <v>0</v>
      </c>
      <c r="J946" s="57">
        <v>0</v>
      </c>
      <c r="K946" s="57">
        <v>13445577</v>
      </c>
      <c r="L946" s="26">
        <f t="shared" si="38"/>
        <v>13445577</v>
      </c>
      <c r="M946" s="26">
        <f t="shared" si="37"/>
        <v>71227884</v>
      </c>
      <c r="N946" s="26">
        <v>1000000</v>
      </c>
      <c r="O946" s="9"/>
    </row>
    <row r="947" spans="2:15" s="7" customFormat="1" ht="27.75" customHeight="1" x14ac:dyDescent="0.2">
      <c r="B947" s="56" t="s">
        <v>370</v>
      </c>
      <c r="C947" s="56" t="s">
        <v>373</v>
      </c>
      <c r="D947" s="56" t="s">
        <v>21</v>
      </c>
      <c r="E947" s="56" t="s">
        <v>439</v>
      </c>
      <c r="F947" s="57">
        <v>190421629</v>
      </c>
      <c r="G947" s="57">
        <v>190421629</v>
      </c>
      <c r="H947" s="57">
        <v>167571034</v>
      </c>
      <c r="I947" s="57">
        <v>0</v>
      </c>
      <c r="J947" s="57">
        <v>0</v>
      </c>
      <c r="K947" s="57">
        <v>22165077</v>
      </c>
      <c r="L947" s="26">
        <f t="shared" si="38"/>
        <v>22165077</v>
      </c>
      <c r="M947" s="26">
        <f t="shared" si="37"/>
        <v>189736111</v>
      </c>
      <c r="N947" s="26">
        <v>685518</v>
      </c>
      <c r="O947" s="9"/>
    </row>
    <row r="948" spans="2:15" s="7" customFormat="1" ht="27.75" customHeight="1" x14ac:dyDescent="0.2">
      <c r="B948" s="56" t="s">
        <v>370</v>
      </c>
      <c r="C948" s="56" t="s">
        <v>373</v>
      </c>
      <c r="D948" s="56" t="s">
        <v>21</v>
      </c>
      <c r="E948" s="56" t="s">
        <v>440</v>
      </c>
      <c r="F948" s="57">
        <v>197345585</v>
      </c>
      <c r="G948" s="57">
        <v>197345585</v>
      </c>
      <c r="H948" s="57">
        <v>173664115</v>
      </c>
      <c r="I948" s="57">
        <v>0</v>
      </c>
      <c r="J948" s="57">
        <v>0</v>
      </c>
      <c r="K948" s="57">
        <v>22971025</v>
      </c>
      <c r="L948" s="26">
        <f t="shared" si="38"/>
        <v>22971025</v>
      </c>
      <c r="M948" s="26">
        <f t="shared" si="37"/>
        <v>196635140</v>
      </c>
      <c r="N948" s="26">
        <v>710445</v>
      </c>
      <c r="O948" s="9"/>
    </row>
    <row r="949" spans="2:15" s="7" customFormat="1" ht="27.75" customHeight="1" x14ac:dyDescent="0.2">
      <c r="B949" s="56" t="s">
        <v>370</v>
      </c>
      <c r="C949" s="56" t="s">
        <v>373</v>
      </c>
      <c r="D949" s="56" t="s">
        <v>21</v>
      </c>
      <c r="E949" s="56" t="s">
        <v>1444</v>
      </c>
      <c r="F949" s="57">
        <v>143468374</v>
      </c>
      <c r="G949" s="57">
        <v>114774699</v>
      </c>
      <c r="H949" s="57">
        <v>0</v>
      </c>
      <c r="I949" s="57">
        <v>0</v>
      </c>
      <c r="J949" s="57">
        <v>0</v>
      </c>
      <c r="K949" s="57">
        <v>114774699</v>
      </c>
      <c r="L949" s="26">
        <f t="shared" si="38"/>
        <v>114774699</v>
      </c>
      <c r="M949" s="26">
        <f t="shared" si="37"/>
        <v>114774699</v>
      </c>
      <c r="N949" s="26">
        <v>28693675</v>
      </c>
      <c r="O949" s="9"/>
    </row>
    <row r="950" spans="2:15" s="7" customFormat="1" ht="27.75" customHeight="1" x14ac:dyDescent="0.2">
      <c r="B950" s="56" t="s">
        <v>370</v>
      </c>
      <c r="C950" s="56" t="s">
        <v>382</v>
      </c>
      <c r="D950" s="56" t="s">
        <v>148</v>
      </c>
      <c r="E950" s="56" t="s">
        <v>1445</v>
      </c>
      <c r="F950" s="57">
        <v>90875000</v>
      </c>
      <c r="G950" s="57">
        <v>90875000</v>
      </c>
      <c r="H950" s="57">
        <v>0</v>
      </c>
      <c r="I950" s="57">
        <v>0</v>
      </c>
      <c r="J950" s="57">
        <v>0</v>
      </c>
      <c r="K950" s="57">
        <v>90875000</v>
      </c>
      <c r="L950" s="26">
        <f t="shared" si="38"/>
        <v>90875000</v>
      </c>
      <c r="M950" s="26">
        <f t="shared" si="37"/>
        <v>90875000</v>
      </c>
      <c r="N950" s="26">
        <v>0</v>
      </c>
      <c r="O950" s="9"/>
    </row>
    <row r="951" spans="2:15" s="7" customFormat="1" ht="27.75" customHeight="1" x14ac:dyDescent="0.2">
      <c r="B951" s="56" t="s">
        <v>370</v>
      </c>
      <c r="C951" s="56" t="s">
        <v>382</v>
      </c>
      <c r="D951" s="56" t="s">
        <v>18</v>
      </c>
      <c r="E951" s="56" t="s">
        <v>1446</v>
      </c>
      <c r="F951" s="57">
        <v>42000000</v>
      </c>
      <c r="G951" s="57">
        <v>42000000</v>
      </c>
      <c r="H951" s="57">
        <v>0</v>
      </c>
      <c r="I951" s="57">
        <v>0</v>
      </c>
      <c r="J951" s="57">
        <v>0</v>
      </c>
      <c r="K951" s="57">
        <v>42000000</v>
      </c>
      <c r="L951" s="26">
        <f t="shared" si="38"/>
        <v>42000000</v>
      </c>
      <c r="M951" s="26">
        <f t="shared" si="37"/>
        <v>42000000</v>
      </c>
      <c r="N951" s="26">
        <v>0</v>
      </c>
      <c r="O951" s="9"/>
    </row>
    <row r="952" spans="2:15" s="7" customFormat="1" ht="27.75" customHeight="1" x14ac:dyDescent="0.2">
      <c r="B952" s="56" t="s">
        <v>370</v>
      </c>
      <c r="C952" s="56" t="s">
        <v>382</v>
      </c>
      <c r="D952" s="56" t="s">
        <v>187</v>
      </c>
      <c r="E952" s="56" t="s">
        <v>383</v>
      </c>
      <c r="F952" s="57">
        <v>67200000</v>
      </c>
      <c r="G952" s="57">
        <v>67200000</v>
      </c>
      <c r="H952" s="57">
        <v>10080000</v>
      </c>
      <c r="I952" s="57">
        <v>0</v>
      </c>
      <c r="J952" s="57">
        <v>0</v>
      </c>
      <c r="K952" s="57">
        <v>0</v>
      </c>
      <c r="L952" s="26">
        <f t="shared" si="38"/>
        <v>0</v>
      </c>
      <c r="M952" s="26">
        <f t="shared" si="37"/>
        <v>10080000</v>
      </c>
      <c r="N952" s="26">
        <v>0</v>
      </c>
      <c r="O952" s="9"/>
    </row>
    <row r="953" spans="2:15" s="7" customFormat="1" ht="27.75" customHeight="1" x14ac:dyDescent="0.2">
      <c r="B953" s="56" t="s">
        <v>370</v>
      </c>
      <c r="C953" s="56" t="s">
        <v>382</v>
      </c>
      <c r="D953" s="56" t="s">
        <v>187</v>
      </c>
      <c r="E953" s="56" t="s">
        <v>1447</v>
      </c>
      <c r="F953" s="57">
        <v>33600000</v>
      </c>
      <c r="G953" s="57">
        <v>16800000</v>
      </c>
      <c r="H953" s="57">
        <v>0</v>
      </c>
      <c r="I953" s="57">
        <v>0</v>
      </c>
      <c r="J953" s="57">
        <v>13440000</v>
      </c>
      <c r="K953" s="57">
        <v>0</v>
      </c>
      <c r="L953" s="26">
        <f t="shared" si="38"/>
        <v>13440000</v>
      </c>
      <c r="M953" s="26">
        <f t="shared" si="37"/>
        <v>13440000</v>
      </c>
      <c r="N953" s="26">
        <v>20160000</v>
      </c>
      <c r="O953" s="9"/>
    </row>
    <row r="954" spans="2:15" s="7" customFormat="1" ht="27.75" customHeight="1" x14ac:dyDescent="0.2">
      <c r="B954" s="56" t="s">
        <v>370</v>
      </c>
      <c r="C954" s="56" t="s">
        <v>382</v>
      </c>
      <c r="D954" s="56" t="s">
        <v>21</v>
      </c>
      <c r="E954" s="56" t="s">
        <v>1448</v>
      </c>
      <c r="F954" s="57">
        <v>190131592</v>
      </c>
      <c r="G954" s="57">
        <v>190131592</v>
      </c>
      <c r="H954" s="57">
        <v>0</v>
      </c>
      <c r="I954" s="57">
        <v>0</v>
      </c>
      <c r="J954" s="57">
        <v>0</v>
      </c>
      <c r="K954" s="57">
        <v>190131592</v>
      </c>
      <c r="L954" s="26">
        <f t="shared" si="38"/>
        <v>190131592</v>
      </c>
      <c r="M954" s="26">
        <f t="shared" si="37"/>
        <v>190131592</v>
      </c>
      <c r="N954" s="26">
        <v>0</v>
      </c>
      <c r="O954" s="9"/>
    </row>
    <row r="955" spans="2:15" s="7" customFormat="1" ht="27.75" customHeight="1" x14ac:dyDescent="0.2">
      <c r="B955" s="56" t="s">
        <v>370</v>
      </c>
      <c r="C955" s="56" t="s">
        <v>382</v>
      </c>
      <c r="D955" s="56" t="s">
        <v>21</v>
      </c>
      <c r="E955" s="56" t="s">
        <v>1449</v>
      </c>
      <c r="F955" s="57">
        <v>120069873</v>
      </c>
      <c r="G955" s="57">
        <v>120069873</v>
      </c>
      <c r="H955" s="57">
        <v>0</v>
      </c>
      <c r="I955" s="57">
        <v>0</v>
      </c>
      <c r="J955" s="57">
        <v>0</v>
      </c>
      <c r="K955" s="57">
        <v>120069873</v>
      </c>
      <c r="L955" s="26">
        <f t="shared" si="38"/>
        <v>120069873</v>
      </c>
      <c r="M955" s="26">
        <f t="shared" si="37"/>
        <v>120069873</v>
      </c>
      <c r="N955" s="26">
        <v>0</v>
      </c>
      <c r="O955" s="9"/>
    </row>
    <row r="956" spans="2:15" s="7" customFormat="1" ht="27.75" customHeight="1" x14ac:dyDescent="0.2">
      <c r="B956" s="56" t="s">
        <v>370</v>
      </c>
      <c r="C956" s="56" t="s">
        <v>382</v>
      </c>
      <c r="D956" s="56" t="s">
        <v>21</v>
      </c>
      <c r="E956" s="56" t="s">
        <v>1450</v>
      </c>
      <c r="F956" s="57">
        <v>198696308</v>
      </c>
      <c r="G956" s="57">
        <v>198696308</v>
      </c>
      <c r="H956" s="57">
        <v>0</v>
      </c>
      <c r="I956" s="57">
        <v>0</v>
      </c>
      <c r="J956" s="57">
        <v>0</v>
      </c>
      <c r="K956" s="57">
        <v>198696308</v>
      </c>
      <c r="L956" s="26">
        <f t="shared" si="38"/>
        <v>198696308</v>
      </c>
      <c r="M956" s="26">
        <f t="shared" si="37"/>
        <v>198696308</v>
      </c>
      <c r="N956" s="26">
        <v>0</v>
      </c>
      <c r="O956" s="9"/>
    </row>
    <row r="957" spans="2:15" s="7" customFormat="1" ht="27.75" customHeight="1" x14ac:dyDescent="0.2">
      <c r="B957" s="56" t="s">
        <v>370</v>
      </c>
      <c r="C957" s="56" t="s">
        <v>382</v>
      </c>
      <c r="D957" s="56" t="s">
        <v>21</v>
      </c>
      <c r="E957" s="56" t="s">
        <v>1451</v>
      </c>
      <c r="F957" s="57">
        <v>182046220</v>
      </c>
      <c r="G957" s="57">
        <v>182046220</v>
      </c>
      <c r="H957" s="57">
        <v>0</v>
      </c>
      <c r="I957" s="57">
        <v>0</v>
      </c>
      <c r="J957" s="57">
        <v>0</v>
      </c>
      <c r="K957" s="57">
        <v>182046220</v>
      </c>
      <c r="L957" s="26">
        <f t="shared" si="38"/>
        <v>182046220</v>
      </c>
      <c r="M957" s="26">
        <f t="shared" si="37"/>
        <v>182046220</v>
      </c>
      <c r="N957" s="26">
        <v>0</v>
      </c>
      <c r="O957" s="9"/>
    </row>
    <row r="958" spans="2:15" s="7" customFormat="1" ht="27.75" customHeight="1" x14ac:dyDescent="0.2">
      <c r="B958" s="56" t="s">
        <v>370</v>
      </c>
      <c r="C958" s="56" t="s">
        <v>382</v>
      </c>
      <c r="D958" s="56" t="s">
        <v>21</v>
      </c>
      <c r="E958" s="56" t="s">
        <v>1452</v>
      </c>
      <c r="F958" s="57">
        <v>201252572</v>
      </c>
      <c r="G958" s="57">
        <v>201252572</v>
      </c>
      <c r="H958" s="57">
        <v>0</v>
      </c>
      <c r="I958" s="57">
        <v>0</v>
      </c>
      <c r="J958" s="57">
        <v>0</v>
      </c>
      <c r="K958" s="57">
        <v>201252572</v>
      </c>
      <c r="L958" s="26">
        <f t="shared" si="38"/>
        <v>201252572</v>
      </c>
      <c r="M958" s="26">
        <f t="shared" si="37"/>
        <v>201252572</v>
      </c>
      <c r="N958" s="26">
        <v>0</v>
      </c>
      <c r="O958" s="9"/>
    </row>
    <row r="959" spans="2:15" s="7" customFormat="1" ht="27.75" customHeight="1" x14ac:dyDescent="0.2">
      <c r="B959" s="56" t="s">
        <v>370</v>
      </c>
      <c r="C959" s="56" t="s">
        <v>407</v>
      </c>
      <c r="D959" s="56" t="s">
        <v>18</v>
      </c>
      <c r="E959" s="56" t="s">
        <v>408</v>
      </c>
      <c r="F959" s="57">
        <v>33000000</v>
      </c>
      <c r="G959" s="57">
        <v>26790000</v>
      </c>
      <c r="H959" s="57">
        <v>15888000</v>
      </c>
      <c r="I959" s="57">
        <v>0</v>
      </c>
      <c r="J959" s="57">
        <v>0</v>
      </c>
      <c r="K959" s="57">
        <v>0</v>
      </c>
      <c r="L959" s="26">
        <f t="shared" si="38"/>
        <v>0</v>
      </c>
      <c r="M959" s="26">
        <f t="shared" si="37"/>
        <v>15888000</v>
      </c>
      <c r="N959" s="26">
        <v>10182000</v>
      </c>
      <c r="O959" s="9"/>
    </row>
    <row r="960" spans="2:15" s="7" customFormat="1" ht="27.75" customHeight="1" thickBot="1" x14ac:dyDescent="0.25">
      <c r="B960" s="56" t="s">
        <v>370</v>
      </c>
      <c r="C960" s="56" t="s">
        <v>407</v>
      </c>
      <c r="D960" s="56" t="s">
        <v>37</v>
      </c>
      <c r="E960" s="56" t="s">
        <v>1453</v>
      </c>
      <c r="F960" s="57">
        <v>39963000</v>
      </c>
      <c r="G960" s="57">
        <v>39000000</v>
      </c>
      <c r="H960" s="57">
        <v>0</v>
      </c>
      <c r="I960" s="57">
        <v>0</v>
      </c>
      <c r="J960" s="57">
        <v>15985200</v>
      </c>
      <c r="K960" s="57">
        <v>0</v>
      </c>
      <c r="L960" s="26">
        <f t="shared" si="38"/>
        <v>15985200</v>
      </c>
      <c r="M960" s="26">
        <f t="shared" si="37"/>
        <v>15985200</v>
      </c>
      <c r="N960" s="26">
        <v>23977800</v>
      </c>
      <c r="O960" s="9"/>
    </row>
    <row r="961" spans="2:15" s="13" customFormat="1" ht="27.75" customHeight="1" thickBot="1" x14ac:dyDescent="0.25">
      <c r="B961" s="58" t="s">
        <v>663</v>
      </c>
      <c r="C961" s="59"/>
      <c r="D961" s="59"/>
      <c r="E961" s="59">
        <v>0</v>
      </c>
      <c r="F961" s="60">
        <f>SUM(F712:F960)</f>
        <v>34982230570</v>
      </c>
      <c r="G961" s="60">
        <f t="shared" ref="G961:L961" si="39">SUM(G712:G960)</f>
        <v>29706373658</v>
      </c>
      <c r="H961" s="60">
        <f t="shared" si="39"/>
        <v>3963090741</v>
      </c>
      <c r="I961" s="60">
        <f t="shared" si="39"/>
        <v>763337539</v>
      </c>
      <c r="J961" s="60">
        <f t="shared" si="39"/>
        <v>2757925205</v>
      </c>
      <c r="K961" s="60">
        <f t="shared" si="39"/>
        <v>14042418138</v>
      </c>
      <c r="L961" s="60">
        <f t="shared" si="39"/>
        <v>17563680882</v>
      </c>
      <c r="M961" s="60">
        <f>SUM(M712:M960)</f>
        <v>21526771623</v>
      </c>
      <c r="N961" s="60">
        <v>6211653032</v>
      </c>
      <c r="O961" s="28"/>
    </row>
    <row r="962" spans="2:15" s="7" customFormat="1" ht="27.75" customHeight="1" x14ac:dyDescent="0.2">
      <c r="B962" s="56" t="s">
        <v>447</v>
      </c>
      <c r="C962" s="56" t="s">
        <v>1454</v>
      </c>
      <c r="D962" s="56" t="s">
        <v>18</v>
      </c>
      <c r="E962" s="56" t="s">
        <v>1455</v>
      </c>
      <c r="F962" s="57">
        <v>55566000</v>
      </c>
      <c r="G962" s="57">
        <v>44452800</v>
      </c>
      <c r="H962" s="57">
        <v>0</v>
      </c>
      <c r="I962" s="57">
        <v>0</v>
      </c>
      <c r="J962" s="57">
        <v>0</v>
      </c>
      <c r="K962" s="57">
        <v>44452800</v>
      </c>
      <c r="L962" s="26">
        <f t="shared" si="38"/>
        <v>44452800</v>
      </c>
      <c r="M962" s="26">
        <f t="shared" si="37"/>
        <v>44452800</v>
      </c>
      <c r="N962" s="26">
        <v>11113200</v>
      </c>
      <c r="O962" s="9"/>
    </row>
    <row r="963" spans="2:15" s="7" customFormat="1" ht="27.75" customHeight="1" x14ac:dyDescent="0.2">
      <c r="B963" s="56" t="s">
        <v>447</v>
      </c>
      <c r="C963" s="56" t="s">
        <v>452</v>
      </c>
      <c r="D963" s="56" t="s">
        <v>18</v>
      </c>
      <c r="E963" s="56" t="s">
        <v>1456</v>
      </c>
      <c r="F963" s="57">
        <v>20000000</v>
      </c>
      <c r="G963" s="57">
        <v>20000000</v>
      </c>
      <c r="H963" s="57">
        <v>0</v>
      </c>
      <c r="I963" s="57">
        <v>0</v>
      </c>
      <c r="J963" s="57">
        <v>0</v>
      </c>
      <c r="K963" s="57">
        <v>20000000</v>
      </c>
      <c r="L963" s="26">
        <f t="shared" si="38"/>
        <v>20000000</v>
      </c>
      <c r="M963" s="26">
        <f t="shared" si="37"/>
        <v>20000000</v>
      </c>
      <c r="N963" s="26">
        <v>0</v>
      </c>
      <c r="O963" s="9"/>
    </row>
    <row r="964" spans="2:15" s="7" customFormat="1" ht="27.75" customHeight="1" x14ac:dyDescent="0.2">
      <c r="B964" s="56" t="s">
        <v>447</v>
      </c>
      <c r="C964" s="56" t="s">
        <v>452</v>
      </c>
      <c r="D964" s="56" t="s">
        <v>18</v>
      </c>
      <c r="E964" s="56" t="s">
        <v>1457</v>
      </c>
      <c r="F964" s="57">
        <v>16800000</v>
      </c>
      <c r="G964" s="57">
        <v>16800000</v>
      </c>
      <c r="H964" s="57">
        <v>0</v>
      </c>
      <c r="I964" s="57">
        <v>0</v>
      </c>
      <c r="J964" s="57">
        <v>0</v>
      </c>
      <c r="K964" s="57">
        <v>8400000</v>
      </c>
      <c r="L964" s="26">
        <f t="shared" si="38"/>
        <v>8400000</v>
      </c>
      <c r="M964" s="26">
        <f t="shared" si="37"/>
        <v>8400000</v>
      </c>
      <c r="N964" s="26">
        <v>0</v>
      </c>
      <c r="O964" s="9"/>
    </row>
    <row r="965" spans="2:15" s="7" customFormat="1" ht="27.75" customHeight="1" x14ac:dyDescent="0.2">
      <c r="B965" s="56" t="s">
        <v>447</v>
      </c>
      <c r="C965" s="56" t="s">
        <v>452</v>
      </c>
      <c r="D965" s="56" t="s">
        <v>43</v>
      </c>
      <c r="E965" s="56" t="s">
        <v>1458</v>
      </c>
      <c r="F965" s="57">
        <v>33000000</v>
      </c>
      <c r="G965" s="57">
        <v>28000000</v>
      </c>
      <c r="H965" s="57">
        <v>0</v>
      </c>
      <c r="I965" s="57">
        <v>0</v>
      </c>
      <c r="J965" s="57">
        <v>0</v>
      </c>
      <c r="K965" s="57">
        <v>5040000</v>
      </c>
      <c r="L965" s="26">
        <f t="shared" si="38"/>
        <v>5040000</v>
      </c>
      <c r="M965" s="26">
        <f t="shared" si="37"/>
        <v>5040000</v>
      </c>
      <c r="N965" s="26">
        <v>5000000</v>
      </c>
      <c r="O965" s="9"/>
    </row>
    <row r="966" spans="2:15" s="7" customFormat="1" ht="27.75" customHeight="1" x14ac:dyDescent="0.2">
      <c r="B966" s="56" t="s">
        <v>447</v>
      </c>
      <c r="C966" s="56" t="s">
        <v>452</v>
      </c>
      <c r="D966" s="56" t="s">
        <v>43</v>
      </c>
      <c r="E966" s="56" t="s">
        <v>1459</v>
      </c>
      <c r="F966" s="57">
        <v>48000000</v>
      </c>
      <c r="G966" s="57">
        <v>48000000</v>
      </c>
      <c r="H966" s="57">
        <v>0</v>
      </c>
      <c r="I966" s="57">
        <v>0</v>
      </c>
      <c r="J966" s="57">
        <v>0</v>
      </c>
      <c r="K966" s="57">
        <v>6720000</v>
      </c>
      <c r="L966" s="26">
        <f t="shared" si="38"/>
        <v>6720000</v>
      </c>
      <c r="M966" s="26">
        <f t="shared" si="37"/>
        <v>6720000</v>
      </c>
      <c r="N966" s="26">
        <v>0</v>
      </c>
      <c r="O966" s="9"/>
    </row>
    <row r="967" spans="2:15" s="7" customFormat="1" ht="27.75" customHeight="1" x14ac:dyDescent="0.2">
      <c r="B967" s="56" t="s">
        <v>447</v>
      </c>
      <c r="C967" s="56" t="s">
        <v>452</v>
      </c>
      <c r="D967" s="56" t="s">
        <v>37</v>
      </c>
      <c r="E967" s="56" t="s">
        <v>463</v>
      </c>
      <c r="F967" s="57">
        <v>17850000</v>
      </c>
      <c r="G967" s="57">
        <v>17850000</v>
      </c>
      <c r="H967" s="57">
        <v>10728000</v>
      </c>
      <c r="I967" s="57">
        <v>0</v>
      </c>
      <c r="J967" s="57">
        <v>0</v>
      </c>
      <c r="K967" s="57">
        <v>2682000</v>
      </c>
      <c r="L967" s="26">
        <f t="shared" si="38"/>
        <v>2682000</v>
      </c>
      <c r="M967" s="26">
        <f t="shared" si="37"/>
        <v>13410000</v>
      </c>
      <c r="N967" s="26">
        <v>0</v>
      </c>
      <c r="O967" s="9"/>
    </row>
    <row r="968" spans="2:15" s="7" customFormat="1" ht="27.75" customHeight="1" x14ac:dyDescent="0.2">
      <c r="B968" s="56" t="s">
        <v>447</v>
      </c>
      <c r="C968" s="56" t="s">
        <v>452</v>
      </c>
      <c r="D968" s="56" t="s">
        <v>37</v>
      </c>
      <c r="E968" s="56" t="s">
        <v>1460</v>
      </c>
      <c r="F968" s="57">
        <v>21000000</v>
      </c>
      <c r="G968" s="57">
        <v>10500000</v>
      </c>
      <c r="H968" s="57">
        <v>0</v>
      </c>
      <c r="I968" s="57">
        <v>0</v>
      </c>
      <c r="J968" s="57">
        <v>10500000</v>
      </c>
      <c r="K968" s="57">
        <v>0</v>
      </c>
      <c r="L968" s="26">
        <f t="shared" si="38"/>
        <v>10500000</v>
      </c>
      <c r="M968" s="26">
        <f t="shared" ref="M968:M1031" si="40">+H968+L968</f>
        <v>10500000</v>
      </c>
      <c r="N968" s="26">
        <v>10500000</v>
      </c>
      <c r="O968" s="9"/>
    </row>
    <row r="969" spans="2:15" s="7" customFormat="1" ht="27.75" customHeight="1" x14ac:dyDescent="0.2">
      <c r="B969" s="56" t="s">
        <v>447</v>
      </c>
      <c r="C969" s="56" t="s">
        <v>452</v>
      </c>
      <c r="D969" s="56" t="s">
        <v>37</v>
      </c>
      <c r="E969" s="56" t="s">
        <v>1461</v>
      </c>
      <c r="F969" s="57">
        <v>20000000</v>
      </c>
      <c r="G969" s="57">
        <v>10000000</v>
      </c>
      <c r="H969" s="57">
        <v>0</v>
      </c>
      <c r="I969" s="57">
        <v>0</v>
      </c>
      <c r="J969" s="57">
        <v>10000000</v>
      </c>
      <c r="K969" s="57">
        <v>0</v>
      </c>
      <c r="L969" s="26">
        <f t="shared" si="38"/>
        <v>10000000</v>
      </c>
      <c r="M969" s="26">
        <f t="shared" si="40"/>
        <v>10000000</v>
      </c>
      <c r="N969" s="26">
        <v>10000000</v>
      </c>
      <c r="O969" s="9"/>
    </row>
    <row r="970" spans="2:15" s="7" customFormat="1" ht="27.75" customHeight="1" x14ac:dyDescent="0.2">
      <c r="B970" s="56" t="s">
        <v>447</v>
      </c>
      <c r="C970" s="56" t="s">
        <v>452</v>
      </c>
      <c r="D970" s="56" t="s">
        <v>37</v>
      </c>
      <c r="E970" s="56" t="s">
        <v>1462</v>
      </c>
      <c r="F970" s="57">
        <v>20000000</v>
      </c>
      <c r="G970" s="57">
        <v>10000000</v>
      </c>
      <c r="H970" s="57">
        <v>0</v>
      </c>
      <c r="I970" s="57">
        <v>0</v>
      </c>
      <c r="J970" s="57">
        <v>10000000</v>
      </c>
      <c r="K970" s="57">
        <v>0</v>
      </c>
      <c r="L970" s="26">
        <f t="shared" si="38"/>
        <v>10000000</v>
      </c>
      <c r="M970" s="26">
        <f t="shared" si="40"/>
        <v>10000000</v>
      </c>
      <c r="N970" s="26">
        <v>10000000</v>
      </c>
      <c r="O970" s="9"/>
    </row>
    <row r="971" spans="2:15" s="7" customFormat="1" ht="27.75" customHeight="1" x14ac:dyDescent="0.2">
      <c r="B971" s="56" t="s">
        <v>447</v>
      </c>
      <c r="C971" s="56" t="s">
        <v>452</v>
      </c>
      <c r="D971" s="56" t="s">
        <v>37</v>
      </c>
      <c r="E971" s="56" t="s">
        <v>453</v>
      </c>
      <c r="F971" s="57">
        <v>30000000</v>
      </c>
      <c r="G971" s="57">
        <v>30000000</v>
      </c>
      <c r="H971" s="57">
        <v>14250000</v>
      </c>
      <c r="I971" s="57">
        <v>0</v>
      </c>
      <c r="J971" s="57">
        <v>0</v>
      </c>
      <c r="K971" s="57">
        <v>0</v>
      </c>
      <c r="L971" s="26">
        <f t="shared" si="38"/>
        <v>0</v>
      </c>
      <c r="M971" s="26">
        <f t="shared" si="40"/>
        <v>14250000</v>
      </c>
      <c r="N971" s="26">
        <v>0</v>
      </c>
      <c r="O971" s="9"/>
    </row>
    <row r="972" spans="2:15" s="7" customFormat="1" ht="27.75" customHeight="1" x14ac:dyDescent="0.2">
      <c r="B972" s="56" t="s">
        <v>447</v>
      </c>
      <c r="C972" s="56" t="s">
        <v>452</v>
      </c>
      <c r="D972" s="56" t="s">
        <v>37</v>
      </c>
      <c r="E972" s="56" t="s">
        <v>1463</v>
      </c>
      <c r="F972" s="57">
        <v>15022222</v>
      </c>
      <c r="G972" s="57">
        <v>7511111</v>
      </c>
      <c r="H972" s="57">
        <v>0</v>
      </c>
      <c r="I972" s="57">
        <v>0</v>
      </c>
      <c r="J972" s="57">
        <v>7511111</v>
      </c>
      <c r="K972" s="57">
        <v>0</v>
      </c>
      <c r="L972" s="26">
        <f t="shared" si="38"/>
        <v>7511111</v>
      </c>
      <c r="M972" s="26">
        <f t="shared" si="40"/>
        <v>7511111</v>
      </c>
      <c r="N972" s="26">
        <v>7511111</v>
      </c>
      <c r="O972" s="9"/>
    </row>
    <row r="973" spans="2:15" s="7" customFormat="1" ht="27.75" customHeight="1" x14ac:dyDescent="0.2">
      <c r="B973" s="56" t="s">
        <v>447</v>
      </c>
      <c r="C973" s="56" t="s">
        <v>452</v>
      </c>
      <c r="D973" s="56" t="s">
        <v>37</v>
      </c>
      <c r="E973" s="56" t="s">
        <v>1464</v>
      </c>
      <c r="F973" s="57">
        <v>40450000</v>
      </c>
      <c r="G973" s="57">
        <v>20225000</v>
      </c>
      <c r="H973" s="57">
        <v>0</v>
      </c>
      <c r="I973" s="57">
        <v>0</v>
      </c>
      <c r="J973" s="57">
        <v>20225000</v>
      </c>
      <c r="K973" s="57">
        <v>0</v>
      </c>
      <c r="L973" s="26">
        <f t="shared" si="38"/>
        <v>20225000</v>
      </c>
      <c r="M973" s="26">
        <f t="shared" si="40"/>
        <v>20225000</v>
      </c>
      <c r="N973" s="26">
        <v>20225000</v>
      </c>
      <c r="O973" s="9"/>
    </row>
    <row r="974" spans="2:15" s="7" customFormat="1" ht="27.75" customHeight="1" x14ac:dyDescent="0.2">
      <c r="B974" s="56" t="s">
        <v>447</v>
      </c>
      <c r="C974" s="56" t="s">
        <v>452</v>
      </c>
      <c r="D974" s="56" t="s">
        <v>37</v>
      </c>
      <c r="E974" s="56" t="s">
        <v>512</v>
      </c>
      <c r="F974" s="57">
        <v>32640000</v>
      </c>
      <c r="G974" s="57">
        <v>32640000</v>
      </c>
      <c r="H974" s="57">
        <v>13056000</v>
      </c>
      <c r="I974" s="57">
        <v>0</v>
      </c>
      <c r="J974" s="57">
        <v>0</v>
      </c>
      <c r="K974" s="57">
        <v>19584000</v>
      </c>
      <c r="L974" s="26">
        <f t="shared" si="38"/>
        <v>19584000</v>
      </c>
      <c r="M974" s="26">
        <f t="shared" si="40"/>
        <v>32640000</v>
      </c>
      <c r="N974" s="26">
        <v>0</v>
      </c>
      <c r="O974" s="9"/>
    </row>
    <row r="975" spans="2:15" s="7" customFormat="1" ht="27.75" customHeight="1" x14ac:dyDescent="0.2">
      <c r="B975" s="56" t="s">
        <v>447</v>
      </c>
      <c r="C975" s="56" t="s">
        <v>452</v>
      </c>
      <c r="D975" s="56" t="s">
        <v>37</v>
      </c>
      <c r="E975" s="56" t="s">
        <v>1465</v>
      </c>
      <c r="F975" s="57">
        <v>8250000</v>
      </c>
      <c r="G975" s="57">
        <v>4125000</v>
      </c>
      <c r="H975" s="57">
        <v>0</v>
      </c>
      <c r="I975" s="57">
        <v>0</v>
      </c>
      <c r="J975" s="57">
        <v>4125000</v>
      </c>
      <c r="K975" s="57">
        <v>0</v>
      </c>
      <c r="L975" s="26">
        <f t="shared" si="38"/>
        <v>4125000</v>
      </c>
      <c r="M975" s="26">
        <f t="shared" si="40"/>
        <v>4125000</v>
      </c>
      <c r="N975" s="26">
        <v>4125000</v>
      </c>
      <c r="O975" s="9"/>
    </row>
    <row r="976" spans="2:15" s="7" customFormat="1" ht="27.75" customHeight="1" x14ac:dyDescent="0.2">
      <c r="B976" s="56" t="s">
        <v>447</v>
      </c>
      <c r="C976" s="56" t="s">
        <v>452</v>
      </c>
      <c r="D976" s="56" t="s">
        <v>187</v>
      </c>
      <c r="E976" s="56" t="s">
        <v>786</v>
      </c>
      <c r="F976" s="57">
        <v>24000000</v>
      </c>
      <c r="G976" s="57">
        <v>24000000</v>
      </c>
      <c r="H976" s="57">
        <v>12000000</v>
      </c>
      <c r="I976" s="57">
        <v>0</v>
      </c>
      <c r="J976" s="57">
        <v>0</v>
      </c>
      <c r="K976" s="57">
        <v>0</v>
      </c>
      <c r="L976" s="26">
        <f t="shared" si="38"/>
        <v>0</v>
      </c>
      <c r="M976" s="26">
        <f t="shared" si="40"/>
        <v>12000000</v>
      </c>
      <c r="N976" s="26">
        <v>12000000</v>
      </c>
      <c r="O976" s="9"/>
    </row>
    <row r="977" spans="2:15" s="7" customFormat="1" ht="27.75" customHeight="1" x14ac:dyDescent="0.2">
      <c r="B977" s="56" t="s">
        <v>447</v>
      </c>
      <c r="C977" s="56" t="s">
        <v>452</v>
      </c>
      <c r="D977" s="56" t="s">
        <v>21</v>
      </c>
      <c r="E977" s="56" t="s">
        <v>466</v>
      </c>
      <c r="F977" s="57">
        <v>1178885394</v>
      </c>
      <c r="G977" s="57">
        <v>1159747708</v>
      </c>
      <c r="H977" s="57">
        <v>608765959</v>
      </c>
      <c r="I977" s="57">
        <v>0</v>
      </c>
      <c r="J977" s="57">
        <v>0</v>
      </c>
      <c r="K977" s="57">
        <v>167743809</v>
      </c>
      <c r="L977" s="26">
        <f t="shared" ref="L977:L1040" si="41">+I977+J977+K977</f>
        <v>167743809</v>
      </c>
      <c r="M977" s="26">
        <f t="shared" si="40"/>
        <v>776509768</v>
      </c>
      <c r="N977" s="26">
        <v>24325639</v>
      </c>
      <c r="O977" s="9"/>
    </row>
    <row r="978" spans="2:15" s="7" customFormat="1" ht="27.75" customHeight="1" x14ac:dyDescent="0.2">
      <c r="B978" s="56" t="s">
        <v>447</v>
      </c>
      <c r="C978" s="56" t="s">
        <v>452</v>
      </c>
      <c r="D978" s="56" t="s">
        <v>21</v>
      </c>
      <c r="E978" s="56" t="s">
        <v>1466</v>
      </c>
      <c r="F978" s="57">
        <v>10528978</v>
      </c>
      <c r="G978" s="57">
        <v>5264489</v>
      </c>
      <c r="H978" s="57">
        <v>0</v>
      </c>
      <c r="I978" s="57">
        <v>0</v>
      </c>
      <c r="J978" s="57">
        <v>5264489</v>
      </c>
      <c r="K978" s="57">
        <v>0</v>
      </c>
      <c r="L978" s="26">
        <f t="shared" si="41"/>
        <v>5264489</v>
      </c>
      <c r="M978" s="26">
        <f t="shared" si="40"/>
        <v>5264489</v>
      </c>
      <c r="N978" s="26">
        <v>5264489</v>
      </c>
      <c r="O978" s="9"/>
    </row>
    <row r="979" spans="2:15" s="7" customFormat="1" ht="27.75" customHeight="1" x14ac:dyDescent="0.2">
      <c r="B979" s="56" t="s">
        <v>447</v>
      </c>
      <c r="C979" s="56" t="s">
        <v>452</v>
      </c>
      <c r="D979" s="56" t="s">
        <v>21</v>
      </c>
      <c r="E979" s="56" t="s">
        <v>1467</v>
      </c>
      <c r="F979" s="57">
        <v>82788629</v>
      </c>
      <c r="G979" s="57">
        <v>41394314</v>
      </c>
      <c r="H979" s="57">
        <v>0</v>
      </c>
      <c r="I979" s="57">
        <v>0</v>
      </c>
      <c r="J979" s="57">
        <v>41394314</v>
      </c>
      <c r="K979" s="57">
        <v>0</v>
      </c>
      <c r="L979" s="26">
        <f t="shared" si="41"/>
        <v>41394314</v>
      </c>
      <c r="M979" s="26">
        <f t="shared" si="40"/>
        <v>41394314</v>
      </c>
      <c r="N979" s="26">
        <v>41394315</v>
      </c>
      <c r="O979" s="9"/>
    </row>
    <row r="980" spans="2:15" s="7" customFormat="1" ht="27.75" customHeight="1" x14ac:dyDescent="0.2">
      <c r="B980" s="56" t="s">
        <v>447</v>
      </c>
      <c r="C980" s="56" t="s">
        <v>1468</v>
      </c>
      <c r="D980" s="56" t="s">
        <v>18</v>
      </c>
      <c r="E980" s="56" t="s">
        <v>1469</v>
      </c>
      <c r="F980" s="57">
        <v>34800000</v>
      </c>
      <c r="G980" s="57">
        <v>15900000</v>
      </c>
      <c r="H980" s="57">
        <v>0</v>
      </c>
      <c r="I980" s="57">
        <v>0</v>
      </c>
      <c r="J980" s="57">
        <v>4300000</v>
      </c>
      <c r="K980" s="57">
        <v>11500000</v>
      </c>
      <c r="L980" s="26">
        <f t="shared" si="41"/>
        <v>15800000</v>
      </c>
      <c r="M980" s="26">
        <f t="shared" si="40"/>
        <v>15800000</v>
      </c>
      <c r="N980" s="26">
        <v>19000000</v>
      </c>
      <c r="O980" s="9"/>
    </row>
    <row r="981" spans="2:15" s="7" customFormat="1" ht="27.75" customHeight="1" x14ac:dyDescent="0.2">
      <c r="B981" s="56" t="s">
        <v>447</v>
      </c>
      <c r="C981" s="56" t="s">
        <v>456</v>
      </c>
      <c r="D981" s="56" t="s">
        <v>148</v>
      </c>
      <c r="E981" s="56" t="s">
        <v>1470</v>
      </c>
      <c r="F981" s="57">
        <v>90500000</v>
      </c>
      <c r="G981" s="57">
        <v>90500000</v>
      </c>
      <c r="H981" s="57">
        <v>0</v>
      </c>
      <c r="I981" s="57">
        <v>0</v>
      </c>
      <c r="J981" s="57">
        <v>0</v>
      </c>
      <c r="K981" s="57">
        <v>90500000</v>
      </c>
      <c r="L981" s="26">
        <f t="shared" si="41"/>
        <v>90500000</v>
      </c>
      <c r="M981" s="26">
        <f t="shared" si="40"/>
        <v>90500000</v>
      </c>
      <c r="N981" s="26">
        <v>0</v>
      </c>
      <c r="O981" s="9"/>
    </row>
    <row r="982" spans="2:15" s="7" customFormat="1" ht="27.75" customHeight="1" x14ac:dyDescent="0.2">
      <c r="B982" s="56" t="s">
        <v>447</v>
      </c>
      <c r="C982" s="56" t="s">
        <v>456</v>
      </c>
      <c r="D982" s="56" t="s">
        <v>37</v>
      </c>
      <c r="E982" s="56" t="s">
        <v>1471</v>
      </c>
      <c r="F982" s="57">
        <v>28000000</v>
      </c>
      <c r="G982" s="57">
        <v>28000000</v>
      </c>
      <c r="H982" s="57">
        <v>0</v>
      </c>
      <c r="I982" s="57">
        <v>0</v>
      </c>
      <c r="J982" s="57">
        <v>14000000</v>
      </c>
      <c r="K982" s="57">
        <v>0</v>
      </c>
      <c r="L982" s="26">
        <f t="shared" si="41"/>
        <v>14000000</v>
      </c>
      <c r="M982" s="26">
        <f t="shared" si="40"/>
        <v>14000000</v>
      </c>
      <c r="N982" s="26">
        <v>14000000</v>
      </c>
      <c r="O982" s="9"/>
    </row>
    <row r="983" spans="2:15" s="7" customFormat="1" ht="27.75" customHeight="1" x14ac:dyDescent="0.2">
      <c r="B983" s="56" t="s">
        <v>447</v>
      </c>
      <c r="C983" s="56" t="s">
        <v>456</v>
      </c>
      <c r="D983" s="56" t="s">
        <v>37</v>
      </c>
      <c r="E983" s="56" t="s">
        <v>777</v>
      </c>
      <c r="F983" s="57">
        <v>22000000</v>
      </c>
      <c r="G983" s="57">
        <v>22000000</v>
      </c>
      <c r="H983" s="57">
        <v>10560000</v>
      </c>
      <c r="I983" s="57">
        <v>0</v>
      </c>
      <c r="J983" s="57">
        <v>0</v>
      </c>
      <c r="K983" s="57">
        <v>2640000</v>
      </c>
      <c r="L983" s="26">
        <f t="shared" si="41"/>
        <v>2640000</v>
      </c>
      <c r="M983" s="26">
        <f t="shared" si="40"/>
        <v>13200000</v>
      </c>
      <c r="N983" s="26">
        <v>0</v>
      </c>
      <c r="O983" s="9"/>
    </row>
    <row r="984" spans="2:15" s="7" customFormat="1" ht="27.75" customHeight="1" x14ac:dyDescent="0.2">
      <c r="B984" s="56" t="s">
        <v>447</v>
      </c>
      <c r="C984" s="56" t="s">
        <v>456</v>
      </c>
      <c r="D984" s="56" t="s">
        <v>37</v>
      </c>
      <c r="E984" s="56" t="s">
        <v>485</v>
      </c>
      <c r="F984" s="57">
        <v>19200000</v>
      </c>
      <c r="G984" s="57">
        <v>19200000</v>
      </c>
      <c r="H984" s="57">
        <v>9216000</v>
      </c>
      <c r="I984" s="57">
        <v>0</v>
      </c>
      <c r="J984" s="57">
        <v>0</v>
      </c>
      <c r="K984" s="57">
        <v>2304000</v>
      </c>
      <c r="L984" s="26">
        <f t="shared" si="41"/>
        <v>2304000</v>
      </c>
      <c r="M984" s="26">
        <f t="shared" si="40"/>
        <v>11520000</v>
      </c>
      <c r="N984" s="26">
        <v>0</v>
      </c>
      <c r="O984" s="9"/>
    </row>
    <row r="985" spans="2:15" s="7" customFormat="1" ht="27.75" customHeight="1" x14ac:dyDescent="0.2">
      <c r="B985" s="56" t="s">
        <v>447</v>
      </c>
      <c r="C985" s="56" t="s">
        <v>456</v>
      </c>
      <c r="D985" s="56" t="s">
        <v>37</v>
      </c>
      <c r="E985" s="56" t="s">
        <v>505</v>
      </c>
      <c r="F985" s="57">
        <v>26000000</v>
      </c>
      <c r="G985" s="57">
        <v>26000000</v>
      </c>
      <c r="H985" s="57">
        <v>12480000</v>
      </c>
      <c r="I985" s="57">
        <v>0</v>
      </c>
      <c r="J985" s="57">
        <v>0</v>
      </c>
      <c r="K985" s="57">
        <v>3120000</v>
      </c>
      <c r="L985" s="26">
        <f t="shared" si="41"/>
        <v>3120000</v>
      </c>
      <c r="M985" s="26">
        <f t="shared" si="40"/>
        <v>15600000</v>
      </c>
      <c r="N985" s="26">
        <v>0</v>
      </c>
      <c r="O985" s="9"/>
    </row>
    <row r="986" spans="2:15" s="7" customFormat="1" ht="27.75" customHeight="1" x14ac:dyDescent="0.2">
      <c r="B986" s="56" t="s">
        <v>447</v>
      </c>
      <c r="C986" s="56" t="s">
        <v>456</v>
      </c>
      <c r="D986" s="56" t="s">
        <v>37</v>
      </c>
      <c r="E986" s="56" t="s">
        <v>1472</v>
      </c>
      <c r="F986" s="57">
        <v>30200000</v>
      </c>
      <c r="G986" s="57">
        <v>30200000</v>
      </c>
      <c r="H986" s="57">
        <v>0</v>
      </c>
      <c r="I986" s="57">
        <v>0</v>
      </c>
      <c r="J986" s="57">
        <v>0</v>
      </c>
      <c r="K986" s="57">
        <v>27180000</v>
      </c>
      <c r="L986" s="26">
        <f t="shared" si="41"/>
        <v>27180000</v>
      </c>
      <c r="M986" s="26">
        <f t="shared" si="40"/>
        <v>27180000</v>
      </c>
      <c r="N986" s="26">
        <v>3020000</v>
      </c>
      <c r="O986" s="9"/>
    </row>
    <row r="987" spans="2:15" s="7" customFormat="1" ht="27.75" customHeight="1" x14ac:dyDescent="0.2">
      <c r="B987" s="56" t="s">
        <v>447</v>
      </c>
      <c r="C987" s="56" t="s">
        <v>456</v>
      </c>
      <c r="D987" s="56" t="s">
        <v>21</v>
      </c>
      <c r="E987" s="56" t="s">
        <v>1473</v>
      </c>
      <c r="F987" s="57">
        <v>85253088</v>
      </c>
      <c r="G987" s="57">
        <v>73946600</v>
      </c>
      <c r="H987" s="57">
        <v>0</v>
      </c>
      <c r="I987" s="57">
        <v>0</v>
      </c>
      <c r="J987" s="57">
        <v>34101235</v>
      </c>
      <c r="K987" s="57">
        <v>0</v>
      </c>
      <c r="L987" s="26">
        <f t="shared" si="41"/>
        <v>34101235</v>
      </c>
      <c r="M987" s="26">
        <f t="shared" si="40"/>
        <v>34101235</v>
      </c>
      <c r="N987" s="26">
        <v>51151853</v>
      </c>
      <c r="O987" s="9"/>
    </row>
    <row r="988" spans="2:15" s="7" customFormat="1" ht="27.75" customHeight="1" x14ac:dyDescent="0.2">
      <c r="B988" s="56" t="s">
        <v>447</v>
      </c>
      <c r="C988" s="56" t="s">
        <v>456</v>
      </c>
      <c r="D988" s="56" t="s">
        <v>21</v>
      </c>
      <c r="E988" s="56" t="s">
        <v>506</v>
      </c>
      <c r="F988" s="57">
        <v>85003188</v>
      </c>
      <c r="G988" s="57">
        <v>85003188</v>
      </c>
      <c r="H988" s="57">
        <v>85003188</v>
      </c>
      <c r="I988" s="57">
        <v>0</v>
      </c>
      <c r="J988" s="57">
        <v>0</v>
      </c>
      <c r="K988" s="57">
        <v>0</v>
      </c>
      <c r="L988" s="26">
        <f t="shared" si="41"/>
        <v>0</v>
      </c>
      <c r="M988" s="26">
        <f t="shared" si="40"/>
        <v>85003188</v>
      </c>
      <c r="N988" s="26">
        <v>0</v>
      </c>
      <c r="O988" s="9"/>
    </row>
    <row r="989" spans="2:15" s="7" customFormat="1" ht="27.75" customHeight="1" x14ac:dyDescent="0.2">
      <c r="B989" s="56" t="s">
        <v>447</v>
      </c>
      <c r="C989" s="56" t="s">
        <v>456</v>
      </c>
      <c r="D989" s="56" t="s">
        <v>21</v>
      </c>
      <c r="E989" s="56" t="s">
        <v>457</v>
      </c>
      <c r="F989" s="57">
        <v>45311191</v>
      </c>
      <c r="G989" s="57">
        <v>45311191</v>
      </c>
      <c r="H989" s="57">
        <v>16497013</v>
      </c>
      <c r="I989" s="57">
        <v>0</v>
      </c>
      <c r="J989" s="57">
        <v>0</v>
      </c>
      <c r="K989" s="57">
        <v>4000526</v>
      </c>
      <c r="L989" s="26">
        <f t="shared" si="41"/>
        <v>4000526</v>
      </c>
      <c r="M989" s="26">
        <f t="shared" si="40"/>
        <v>20497539</v>
      </c>
      <c r="N989" s="26">
        <v>123728</v>
      </c>
      <c r="O989" s="9"/>
    </row>
    <row r="990" spans="2:15" s="7" customFormat="1" ht="27.75" customHeight="1" x14ac:dyDescent="0.2">
      <c r="B990" s="56" t="s">
        <v>447</v>
      </c>
      <c r="C990" s="56" t="s">
        <v>1474</v>
      </c>
      <c r="D990" s="56" t="s">
        <v>37</v>
      </c>
      <c r="E990" s="56" t="s">
        <v>1475</v>
      </c>
      <c r="F990" s="57">
        <v>21000000</v>
      </c>
      <c r="G990" s="57">
        <v>10500000</v>
      </c>
      <c r="H990" s="57">
        <v>0</v>
      </c>
      <c r="I990" s="57">
        <v>0</v>
      </c>
      <c r="J990" s="57">
        <v>0</v>
      </c>
      <c r="K990" s="57">
        <v>10500000</v>
      </c>
      <c r="L990" s="26">
        <f t="shared" si="41"/>
        <v>10500000</v>
      </c>
      <c r="M990" s="26">
        <f t="shared" si="40"/>
        <v>10500000</v>
      </c>
      <c r="N990" s="26">
        <v>10500000</v>
      </c>
      <c r="O990" s="9"/>
    </row>
    <row r="991" spans="2:15" s="7" customFormat="1" ht="27.75" customHeight="1" x14ac:dyDescent="0.2">
      <c r="B991" s="56" t="s">
        <v>447</v>
      </c>
      <c r="C991" s="56" t="s">
        <v>1474</v>
      </c>
      <c r="D991" s="56" t="s">
        <v>37</v>
      </c>
      <c r="E991" s="56" t="s">
        <v>1476</v>
      </c>
      <c r="F991" s="57">
        <v>21000000</v>
      </c>
      <c r="G991" s="57">
        <v>10500000</v>
      </c>
      <c r="H991" s="57">
        <v>0</v>
      </c>
      <c r="I991" s="57">
        <v>0</v>
      </c>
      <c r="J991" s="57">
        <v>0</v>
      </c>
      <c r="K991" s="57">
        <v>10500000</v>
      </c>
      <c r="L991" s="26">
        <f t="shared" si="41"/>
        <v>10500000</v>
      </c>
      <c r="M991" s="26">
        <f t="shared" si="40"/>
        <v>10500000</v>
      </c>
      <c r="N991" s="26">
        <v>10500000</v>
      </c>
      <c r="O991" s="9"/>
    </row>
    <row r="992" spans="2:15" s="7" customFormat="1" ht="27.75" customHeight="1" x14ac:dyDescent="0.2">
      <c r="B992" s="56" t="s">
        <v>447</v>
      </c>
      <c r="C992" s="56" t="s">
        <v>1474</v>
      </c>
      <c r="D992" s="56" t="s">
        <v>21</v>
      </c>
      <c r="E992" s="56" t="s">
        <v>1477</v>
      </c>
      <c r="F992" s="57">
        <v>35879880</v>
      </c>
      <c r="G992" s="57">
        <v>35879880</v>
      </c>
      <c r="H992" s="57">
        <v>0</v>
      </c>
      <c r="I992" s="57">
        <v>0</v>
      </c>
      <c r="J992" s="57">
        <v>0</v>
      </c>
      <c r="K992" s="57">
        <v>3480348</v>
      </c>
      <c r="L992" s="26">
        <f t="shared" si="41"/>
        <v>3480348</v>
      </c>
      <c r="M992" s="26">
        <f t="shared" si="40"/>
        <v>3480348</v>
      </c>
      <c r="N992" s="26">
        <v>107640</v>
      </c>
      <c r="O992" s="9"/>
    </row>
    <row r="993" spans="2:15" s="7" customFormat="1" ht="27.75" customHeight="1" x14ac:dyDescent="0.2">
      <c r="B993" s="56" t="s">
        <v>447</v>
      </c>
      <c r="C993" s="56" t="s">
        <v>1474</v>
      </c>
      <c r="D993" s="56" t="s">
        <v>21</v>
      </c>
      <c r="E993" s="56" t="s">
        <v>1478</v>
      </c>
      <c r="F993" s="57">
        <v>47363047</v>
      </c>
      <c r="G993" s="57">
        <v>23681523</v>
      </c>
      <c r="H993" s="57">
        <v>0</v>
      </c>
      <c r="I993" s="57">
        <v>0</v>
      </c>
      <c r="J993" s="57">
        <v>0</v>
      </c>
      <c r="K993" s="57">
        <v>23681523</v>
      </c>
      <c r="L993" s="26">
        <f t="shared" si="41"/>
        <v>23681523</v>
      </c>
      <c r="M993" s="26">
        <f t="shared" si="40"/>
        <v>23681523</v>
      </c>
      <c r="N993" s="26">
        <v>23681524</v>
      </c>
      <c r="O993" s="9"/>
    </row>
    <row r="994" spans="2:15" s="7" customFormat="1" ht="27.75" customHeight="1" x14ac:dyDescent="0.2">
      <c r="B994" s="56" t="s">
        <v>447</v>
      </c>
      <c r="C994" s="56" t="s">
        <v>1474</v>
      </c>
      <c r="D994" s="56" t="s">
        <v>100</v>
      </c>
      <c r="E994" s="56" t="s">
        <v>1479</v>
      </c>
      <c r="F994" s="57">
        <v>49500000</v>
      </c>
      <c r="G994" s="57">
        <v>49500000</v>
      </c>
      <c r="H994" s="57">
        <v>0</v>
      </c>
      <c r="I994" s="57">
        <v>0</v>
      </c>
      <c r="J994" s="57">
        <v>0</v>
      </c>
      <c r="K994" s="57">
        <v>1500000</v>
      </c>
      <c r="L994" s="26">
        <f t="shared" si="41"/>
        <v>1500000</v>
      </c>
      <c r="M994" s="26">
        <f t="shared" si="40"/>
        <v>1500000</v>
      </c>
      <c r="N994" s="26">
        <v>0</v>
      </c>
      <c r="O994" s="9"/>
    </row>
    <row r="995" spans="2:15" s="7" customFormat="1" ht="27.75" customHeight="1" x14ac:dyDescent="0.2">
      <c r="B995" s="56" t="s">
        <v>447</v>
      </c>
      <c r="C995" s="56" t="s">
        <v>481</v>
      </c>
      <c r="D995" s="56" t="s">
        <v>18</v>
      </c>
      <c r="E995" s="56" t="s">
        <v>1480</v>
      </c>
      <c r="F995" s="57">
        <v>42600000</v>
      </c>
      <c r="G995" s="57">
        <v>42600000</v>
      </c>
      <c r="H995" s="57">
        <v>0</v>
      </c>
      <c r="I995" s="57">
        <v>0</v>
      </c>
      <c r="J995" s="57">
        <v>0</v>
      </c>
      <c r="K995" s="57">
        <v>1500000</v>
      </c>
      <c r="L995" s="26">
        <f t="shared" si="41"/>
        <v>1500000</v>
      </c>
      <c r="M995" s="26">
        <f t="shared" si="40"/>
        <v>1500000</v>
      </c>
      <c r="N995" s="26">
        <v>0</v>
      </c>
      <c r="O995" s="9"/>
    </row>
    <row r="996" spans="2:15" s="7" customFormat="1" ht="27.75" customHeight="1" x14ac:dyDescent="0.2">
      <c r="B996" s="56" t="s">
        <v>447</v>
      </c>
      <c r="C996" s="56" t="s">
        <v>481</v>
      </c>
      <c r="D996" s="56" t="s">
        <v>18</v>
      </c>
      <c r="E996" s="56" t="s">
        <v>1481</v>
      </c>
      <c r="F996" s="57">
        <v>52000000</v>
      </c>
      <c r="G996" s="57">
        <v>52000000</v>
      </c>
      <c r="H996" s="57">
        <v>0</v>
      </c>
      <c r="I996" s="57">
        <v>0</v>
      </c>
      <c r="J996" s="57">
        <v>0</v>
      </c>
      <c r="K996" s="57">
        <v>52000000</v>
      </c>
      <c r="L996" s="26">
        <f t="shared" si="41"/>
        <v>52000000</v>
      </c>
      <c r="M996" s="26">
        <f t="shared" si="40"/>
        <v>52000000</v>
      </c>
      <c r="N996" s="26">
        <v>0</v>
      </c>
      <c r="O996" s="9"/>
    </row>
    <row r="997" spans="2:15" s="7" customFormat="1" ht="27.75" customHeight="1" x14ac:dyDescent="0.2">
      <c r="B997" s="56" t="s">
        <v>447</v>
      </c>
      <c r="C997" s="56" t="s">
        <v>481</v>
      </c>
      <c r="D997" s="56" t="s">
        <v>18</v>
      </c>
      <c r="E997" s="56" t="s">
        <v>508</v>
      </c>
      <c r="F997" s="57">
        <v>30000000</v>
      </c>
      <c r="G997" s="57">
        <v>30000000</v>
      </c>
      <c r="H997" s="57">
        <v>26400000</v>
      </c>
      <c r="I997" s="57">
        <v>0</v>
      </c>
      <c r="J997" s="57">
        <v>3600000</v>
      </c>
      <c r="K997" s="57">
        <v>0</v>
      </c>
      <c r="L997" s="26">
        <f t="shared" si="41"/>
        <v>3600000</v>
      </c>
      <c r="M997" s="26">
        <f t="shared" si="40"/>
        <v>30000000</v>
      </c>
      <c r="N997" s="26">
        <v>0</v>
      </c>
      <c r="O997" s="9"/>
    </row>
    <row r="998" spans="2:15" s="7" customFormat="1" ht="27.75" customHeight="1" x14ac:dyDescent="0.2">
      <c r="B998" s="56" t="s">
        <v>447</v>
      </c>
      <c r="C998" s="56" t="s">
        <v>481</v>
      </c>
      <c r="D998" s="56" t="s">
        <v>37</v>
      </c>
      <c r="E998" s="56" t="s">
        <v>1482</v>
      </c>
      <c r="F998" s="57">
        <v>24000000</v>
      </c>
      <c r="G998" s="57">
        <v>24000000</v>
      </c>
      <c r="H998" s="57">
        <v>0</v>
      </c>
      <c r="I998" s="57">
        <v>0</v>
      </c>
      <c r="J998" s="57">
        <v>0</v>
      </c>
      <c r="K998" s="57">
        <v>4240000</v>
      </c>
      <c r="L998" s="26">
        <f t="shared" si="41"/>
        <v>4240000</v>
      </c>
      <c r="M998" s="26">
        <f t="shared" si="40"/>
        <v>4240000</v>
      </c>
      <c r="N998" s="26">
        <v>0</v>
      </c>
      <c r="O998" s="9"/>
    </row>
    <row r="999" spans="2:15" s="7" customFormat="1" ht="27.75" customHeight="1" x14ac:dyDescent="0.2">
      <c r="B999" s="56" t="s">
        <v>447</v>
      </c>
      <c r="C999" s="56" t="s">
        <v>481</v>
      </c>
      <c r="D999" s="56" t="s">
        <v>37</v>
      </c>
      <c r="E999" s="56" t="s">
        <v>482</v>
      </c>
      <c r="F999" s="57">
        <v>48600000</v>
      </c>
      <c r="G999" s="57">
        <v>44596383</v>
      </c>
      <c r="H999" s="57">
        <v>39736383</v>
      </c>
      <c r="I999" s="57">
        <v>0</v>
      </c>
      <c r="J999" s="57">
        <v>0</v>
      </c>
      <c r="K999" s="57">
        <v>0</v>
      </c>
      <c r="L999" s="26">
        <f t="shared" si="41"/>
        <v>0</v>
      </c>
      <c r="M999" s="26">
        <f t="shared" si="40"/>
        <v>39736383</v>
      </c>
      <c r="N999" s="26">
        <v>4003617</v>
      </c>
      <c r="O999" s="9"/>
    </row>
    <row r="1000" spans="2:15" s="7" customFormat="1" ht="27.75" customHeight="1" x14ac:dyDescent="0.2">
      <c r="B1000" s="56" t="s">
        <v>447</v>
      </c>
      <c r="C1000" s="56" t="s">
        <v>481</v>
      </c>
      <c r="D1000" s="56" t="s">
        <v>21</v>
      </c>
      <c r="E1000" s="56" t="s">
        <v>490</v>
      </c>
      <c r="F1000" s="57">
        <v>62514859</v>
      </c>
      <c r="G1000" s="57">
        <v>60484725</v>
      </c>
      <c r="H1000" s="57">
        <v>16724324</v>
      </c>
      <c r="I1000" s="57">
        <v>0</v>
      </c>
      <c r="J1000" s="57">
        <v>0</v>
      </c>
      <c r="K1000" s="57">
        <v>0</v>
      </c>
      <c r="L1000" s="26">
        <f t="shared" si="41"/>
        <v>0</v>
      </c>
      <c r="M1000" s="26">
        <f t="shared" si="40"/>
        <v>16724324</v>
      </c>
      <c r="N1000" s="26">
        <v>2030134</v>
      </c>
      <c r="O1000" s="9"/>
    </row>
    <row r="1001" spans="2:15" s="7" customFormat="1" ht="27.75" customHeight="1" x14ac:dyDescent="0.2">
      <c r="B1001" s="56" t="s">
        <v>447</v>
      </c>
      <c r="C1001" s="56" t="s">
        <v>481</v>
      </c>
      <c r="D1001" s="56" t="s">
        <v>21</v>
      </c>
      <c r="E1001" s="56" t="s">
        <v>488</v>
      </c>
      <c r="F1001" s="57">
        <v>78257238</v>
      </c>
      <c r="G1001" s="57">
        <v>76910497</v>
      </c>
      <c r="H1001" s="57">
        <v>38455248</v>
      </c>
      <c r="I1001" s="57">
        <v>0</v>
      </c>
      <c r="J1001" s="57">
        <v>0</v>
      </c>
      <c r="K1001" s="57">
        <v>0</v>
      </c>
      <c r="L1001" s="26">
        <f t="shared" si="41"/>
        <v>0</v>
      </c>
      <c r="M1001" s="26">
        <f t="shared" si="40"/>
        <v>38455248</v>
      </c>
      <c r="N1001" s="26">
        <v>1346741</v>
      </c>
      <c r="O1001" s="9"/>
    </row>
    <row r="1002" spans="2:15" s="7" customFormat="1" ht="27.75" customHeight="1" x14ac:dyDescent="0.2">
      <c r="B1002" s="56" t="s">
        <v>447</v>
      </c>
      <c r="C1002" s="56" t="s">
        <v>1483</v>
      </c>
      <c r="D1002" s="56" t="s">
        <v>37</v>
      </c>
      <c r="E1002" s="56" t="s">
        <v>1484</v>
      </c>
      <c r="F1002" s="57">
        <v>22000000</v>
      </c>
      <c r="G1002" s="57">
        <v>11000000</v>
      </c>
      <c r="H1002" s="57">
        <v>0</v>
      </c>
      <c r="I1002" s="57">
        <v>0</v>
      </c>
      <c r="J1002" s="57">
        <v>11000000</v>
      </c>
      <c r="K1002" s="57">
        <v>0</v>
      </c>
      <c r="L1002" s="26">
        <f t="shared" si="41"/>
        <v>11000000</v>
      </c>
      <c r="M1002" s="26">
        <f t="shared" si="40"/>
        <v>11000000</v>
      </c>
      <c r="N1002" s="26">
        <v>11000000</v>
      </c>
      <c r="O1002" s="9"/>
    </row>
    <row r="1003" spans="2:15" s="7" customFormat="1" ht="27.75" customHeight="1" x14ac:dyDescent="0.2">
      <c r="B1003" s="56" t="s">
        <v>447</v>
      </c>
      <c r="C1003" s="56" t="s">
        <v>1483</v>
      </c>
      <c r="D1003" s="56" t="s">
        <v>37</v>
      </c>
      <c r="E1003" s="56" t="s">
        <v>1485</v>
      </c>
      <c r="F1003" s="57">
        <v>18000000</v>
      </c>
      <c r="G1003" s="57">
        <v>9000000</v>
      </c>
      <c r="H1003" s="57">
        <v>0</v>
      </c>
      <c r="I1003" s="57">
        <v>0</v>
      </c>
      <c r="J1003" s="57">
        <v>9000000</v>
      </c>
      <c r="K1003" s="57">
        <v>0</v>
      </c>
      <c r="L1003" s="26">
        <f t="shared" si="41"/>
        <v>9000000</v>
      </c>
      <c r="M1003" s="26">
        <f t="shared" si="40"/>
        <v>9000000</v>
      </c>
      <c r="N1003" s="26">
        <v>9000000</v>
      </c>
      <c r="O1003" s="9"/>
    </row>
    <row r="1004" spans="2:15" s="7" customFormat="1" ht="27.75" customHeight="1" x14ac:dyDescent="0.2">
      <c r="B1004" s="56" t="s">
        <v>447</v>
      </c>
      <c r="C1004" s="56" t="s">
        <v>1483</v>
      </c>
      <c r="D1004" s="56" t="s">
        <v>37</v>
      </c>
      <c r="E1004" s="56" t="s">
        <v>1486</v>
      </c>
      <c r="F1004" s="57">
        <v>64770000</v>
      </c>
      <c r="G1004" s="57">
        <v>64770000</v>
      </c>
      <c r="H1004" s="57">
        <v>0</v>
      </c>
      <c r="I1004" s="57">
        <v>0</v>
      </c>
      <c r="J1004" s="57">
        <v>0</v>
      </c>
      <c r="K1004" s="57">
        <v>2554000</v>
      </c>
      <c r="L1004" s="26">
        <f t="shared" si="41"/>
        <v>2554000</v>
      </c>
      <c r="M1004" s="26">
        <f t="shared" si="40"/>
        <v>2554000</v>
      </c>
      <c r="N1004" s="26">
        <v>0</v>
      </c>
      <c r="O1004" s="9"/>
    </row>
    <row r="1005" spans="2:15" s="7" customFormat="1" ht="27.75" customHeight="1" x14ac:dyDescent="0.2">
      <c r="B1005" s="56" t="s">
        <v>447</v>
      </c>
      <c r="C1005" s="56" t="s">
        <v>1487</v>
      </c>
      <c r="D1005" s="56" t="s">
        <v>37</v>
      </c>
      <c r="E1005" s="56" t="s">
        <v>1488</v>
      </c>
      <c r="F1005" s="57">
        <v>17314000</v>
      </c>
      <c r="G1005" s="57">
        <v>17314000</v>
      </c>
      <c r="H1005" s="57">
        <v>0</v>
      </c>
      <c r="I1005" s="57">
        <v>0</v>
      </c>
      <c r="J1005" s="57">
        <v>0</v>
      </c>
      <c r="K1005" s="57">
        <v>3414000</v>
      </c>
      <c r="L1005" s="26">
        <f t="shared" si="41"/>
        <v>3414000</v>
      </c>
      <c r="M1005" s="26">
        <f t="shared" si="40"/>
        <v>3414000</v>
      </c>
      <c r="N1005" s="26">
        <v>0</v>
      </c>
      <c r="O1005" s="9"/>
    </row>
    <row r="1006" spans="2:15" s="7" customFormat="1" ht="27.75" customHeight="1" x14ac:dyDescent="0.2">
      <c r="B1006" s="56" t="s">
        <v>447</v>
      </c>
      <c r="C1006" s="56" t="s">
        <v>1489</v>
      </c>
      <c r="D1006" s="56" t="s">
        <v>37</v>
      </c>
      <c r="E1006" s="56" t="s">
        <v>1490</v>
      </c>
      <c r="F1006" s="57">
        <v>80000000</v>
      </c>
      <c r="G1006" s="57">
        <v>80000000</v>
      </c>
      <c r="H1006" s="57">
        <v>0</v>
      </c>
      <c r="I1006" s="57">
        <v>4812800</v>
      </c>
      <c r="J1006" s="57">
        <v>0</v>
      </c>
      <c r="K1006" s="57">
        <v>0</v>
      </c>
      <c r="L1006" s="26">
        <f t="shared" si="41"/>
        <v>4812800</v>
      </c>
      <c r="M1006" s="26">
        <f t="shared" si="40"/>
        <v>4812800</v>
      </c>
      <c r="N1006" s="26">
        <v>0</v>
      </c>
      <c r="O1006" s="9"/>
    </row>
    <row r="1007" spans="2:15" s="7" customFormat="1" ht="27.75" customHeight="1" x14ac:dyDescent="0.2">
      <c r="B1007" s="56" t="s">
        <v>447</v>
      </c>
      <c r="C1007" s="56" t="s">
        <v>473</v>
      </c>
      <c r="D1007" s="56" t="s">
        <v>231</v>
      </c>
      <c r="E1007" s="56" t="s">
        <v>474</v>
      </c>
      <c r="F1007" s="57">
        <v>18000000</v>
      </c>
      <c r="G1007" s="57">
        <v>15730006</v>
      </c>
      <c r="H1007" s="57">
        <v>7920000</v>
      </c>
      <c r="I1007" s="57">
        <v>0</v>
      </c>
      <c r="J1007" s="57">
        <v>0</v>
      </c>
      <c r="K1007" s="57">
        <v>1210006</v>
      </c>
      <c r="L1007" s="26">
        <f t="shared" si="41"/>
        <v>1210006</v>
      </c>
      <c r="M1007" s="26">
        <f t="shared" si="40"/>
        <v>9130006</v>
      </c>
      <c r="N1007" s="26">
        <v>2269994</v>
      </c>
      <c r="O1007" s="9"/>
    </row>
    <row r="1008" spans="2:15" s="7" customFormat="1" ht="27.75" customHeight="1" x14ac:dyDescent="0.2">
      <c r="B1008" s="56" t="s">
        <v>447</v>
      </c>
      <c r="C1008" s="56" t="s">
        <v>473</v>
      </c>
      <c r="D1008" s="56" t="s">
        <v>18</v>
      </c>
      <c r="E1008" s="56" t="s">
        <v>519</v>
      </c>
      <c r="F1008" s="57">
        <v>18000000</v>
      </c>
      <c r="G1008" s="57">
        <v>18000000</v>
      </c>
      <c r="H1008" s="57">
        <v>7500000</v>
      </c>
      <c r="I1008" s="57">
        <v>10500000</v>
      </c>
      <c r="J1008" s="57">
        <v>0</v>
      </c>
      <c r="K1008" s="57">
        <v>0</v>
      </c>
      <c r="L1008" s="26">
        <f t="shared" si="41"/>
        <v>10500000</v>
      </c>
      <c r="M1008" s="26">
        <f t="shared" si="40"/>
        <v>18000000</v>
      </c>
      <c r="N1008" s="26">
        <v>0</v>
      </c>
      <c r="O1008" s="9"/>
    </row>
    <row r="1009" spans="2:15" s="7" customFormat="1" ht="27.75" customHeight="1" x14ac:dyDescent="0.2">
      <c r="B1009" s="56" t="s">
        <v>447</v>
      </c>
      <c r="C1009" s="56" t="s">
        <v>473</v>
      </c>
      <c r="D1009" s="56" t="s">
        <v>18</v>
      </c>
      <c r="E1009" s="56" t="s">
        <v>509</v>
      </c>
      <c r="F1009" s="57">
        <v>12000000</v>
      </c>
      <c r="G1009" s="57">
        <v>11999999</v>
      </c>
      <c r="H1009" s="57">
        <v>10559999</v>
      </c>
      <c r="I1009" s="57">
        <v>0</v>
      </c>
      <c r="J1009" s="57">
        <v>1440000</v>
      </c>
      <c r="K1009" s="57">
        <v>0</v>
      </c>
      <c r="L1009" s="26">
        <f t="shared" si="41"/>
        <v>1440000</v>
      </c>
      <c r="M1009" s="26">
        <f t="shared" si="40"/>
        <v>11999999</v>
      </c>
      <c r="N1009" s="26">
        <v>1</v>
      </c>
      <c r="O1009" s="9"/>
    </row>
    <row r="1010" spans="2:15" s="7" customFormat="1" ht="27.75" customHeight="1" x14ac:dyDescent="0.2">
      <c r="B1010" s="56" t="s">
        <v>447</v>
      </c>
      <c r="C1010" s="56" t="s">
        <v>473</v>
      </c>
      <c r="D1010" s="56" t="s">
        <v>37</v>
      </c>
      <c r="E1010" s="56" t="s">
        <v>1491</v>
      </c>
      <c r="F1010" s="57">
        <v>34500000</v>
      </c>
      <c r="G1010" s="57">
        <v>27600000</v>
      </c>
      <c r="H1010" s="57">
        <v>0</v>
      </c>
      <c r="I1010" s="57">
        <v>0</v>
      </c>
      <c r="J1010" s="57">
        <v>0</v>
      </c>
      <c r="K1010" s="57">
        <v>27600000</v>
      </c>
      <c r="L1010" s="26">
        <f t="shared" si="41"/>
        <v>27600000</v>
      </c>
      <c r="M1010" s="26">
        <f t="shared" si="40"/>
        <v>27600000</v>
      </c>
      <c r="N1010" s="26">
        <v>6900000</v>
      </c>
      <c r="O1010" s="9"/>
    </row>
    <row r="1011" spans="2:15" s="7" customFormat="1" ht="27.75" customHeight="1" x14ac:dyDescent="0.2">
      <c r="B1011" s="56" t="s">
        <v>447</v>
      </c>
      <c r="C1011" s="56" t="s">
        <v>473</v>
      </c>
      <c r="D1011" s="56" t="s">
        <v>37</v>
      </c>
      <c r="E1011" s="56" t="s">
        <v>1492</v>
      </c>
      <c r="F1011" s="57">
        <v>42000000</v>
      </c>
      <c r="G1011" s="57">
        <v>21000000</v>
      </c>
      <c r="H1011" s="57">
        <v>0</v>
      </c>
      <c r="I1011" s="57">
        <v>0</v>
      </c>
      <c r="J1011" s="57">
        <v>21000000</v>
      </c>
      <c r="K1011" s="57">
        <v>0</v>
      </c>
      <c r="L1011" s="26">
        <f t="shared" si="41"/>
        <v>21000000</v>
      </c>
      <c r="M1011" s="26">
        <f t="shared" si="40"/>
        <v>21000000</v>
      </c>
      <c r="N1011" s="26">
        <v>21000000</v>
      </c>
      <c r="O1011" s="9"/>
    </row>
    <row r="1012" spans="2:15" s="7" customFormat="1" ht="27.75" customHeight="1" x14ac:dyDescent="0.2">
      <c r="B1012" s="56" t="s">
        <v>447</v>
      </c>
      <c r="C1012" s="56" t="s">
        <v>473</v>
      </c>
      <c r="D1012" s="56" t="s">
        <v>37</v>
      </c>
      <c r="E1012" s="56" t="s">
        <v>782</v>
      </c>
      <c r="F1012" s="57">
        <v>22575000</v>
      </c>
      <c r="G1012" s="57">
        <v>20875000</v>
      </c>
      <c r="H1012" s="57">
        <v>8350000</v>
      </c>
      <c r="I1012" s="57">
        <v>0</v>
      </c>
      <c r="J1012" s="57">
        <v>0</v>
      </c>
      <c r="K1012" s="57">
        <v>0</v>
      </c>
      <c r="L1012" s="26">
        <f t="shared" si="41"/>
        <v>0</v>
      </c>
      <c r="M1012" s="26">
        <f t="shared" si="40"/>
        <v>8350000</v>
      </c>
      <c r="N1012" s="26">
        <v>14225000</v>
      </c>
      <c r="O1012" s="9"/>
    </row>
    <row r="1013" spans="2:15" s="7" customFormat="1" ht="27.75" customHeight="1" x14ac:dyDescent="0.2">
      <c r="B1013" s="56" t="s">
        <v>447</v>
      </c>
      <c r="C1013" s="56" t="s">
        <v>473</v>
      </c>
      <c r="D1013" s="56" t="s">
        <v>21</v>
      </c>
      <c r="E1013" s="56" t="s">
        <v>681</v>
      </c>
      <c r="F1013" s="57">
        <v>79105542</v>
      </c>
      <c r="G1013" s="57">
        <v>79105542</v>
      </c>
      <c r="H1013" s="57">
        <v>47463326</v>
      </c>
      <c r="I1013" s="57">
        <v>0</v>
      </c>
      <c r="J1013" s="57">
        <v>0</v>
      </c>
      <c r="K1013" s="57">
        <v>0</v>
      </c>
      <c r="L1013" s="26">
        <f t="shared" si="41"/>
        <v>0</v>
      </c>
      <c r="M1013" s="26">
        <f t="shared" si="40"/>
        <v>47463326</v>
      </c>
      <c r="N1013" s="26">
        <v>0</v>
      </c>
      <c r="O1013" s="9"/>
    </row>
    <row r="1014" spans="2:15" s="7" customFormat="1" ht="27.75" customHeight="1" x14ac:dyDescent="0.2">
      <c r="B1014" s="56" t="s">
        <v>447</v>
      </c>
      <c r="C1014" s="56" t="s">
        <v>473</v>
      </c>
      <c r="D1014" s="56" t="s">
        <v>21</v>
      </c>
      <c r="E1014" s="56" t="s">
        <v>1493</v>
      </c>
      <c r="F1014" s="57">
        <v>42852555</v>
      </c>
      <c r="G1014" s="57">
        <v>21426277</v>
      </c>
      <c r="H1014" s="57">
        <v>0</v>
      </c>
      <c r="I1014" s="57">
        <v>0</v>
      </c>
      <c r="J1014" s="57">
        <v>21426277</v>
      </c>
      <c r="K1014" s="57">
        <v>0</v>
      </c>
      <c r="L1014" s="26">
        <f t="shared" si="41"/>
        <v>21426277</v>
      </c>
      <c r="M1014" s="26">
        <f t="shared" si="40"/>
        <v>21426277</v>
      </c>
      <c r="N1014" s="26">
        <v>21426278</v>
      </c>
      <c r="O1014" s="9"/>
    </row>
    <row r="1015" spans="2:15" s="7" customFormat="1" ht="27.75" customHeight="1" x14ac:dyDescent="0.2">
      <c r="B1015" s="56" t="s">
        <v>447</v>
      </c>
      <c r="C1015" s="56" t="s">
        <v>473</v>
      </c>
      <c r="D1015" s="56" t="s">
        <v>21</v>
      </c>
      <c r="E1015" s="56" t="s">
        <v>682</v>
      </c>
      <c r="F1015" s="57">
        <v>151494566</v>
      </c>
      <c r="G1015" s="57">
        <v>151494566</v>
      </c>
      <c r="H1015" s="57">
        <v>90896740</v>
      </c>
      <c r="I1015" s="57">
        <v>0</v>
      </c>
      <c r="J1015" s="57">
        <v>0</v>
      </c>
      <c r="K1015" s="57">
        <v>0</v>
      </c>
      <c r="L1015" s="26">
        <f t="shared" si="41"/>
        <v>0</v>
      </c>
      <c r="M1015" s="26">
        <f t="shared" si="40"/>
        <v>90896740</v>
      </c>
      <c r="N1015" s="26">
        <v>0</v>
      </c>
      <c r="O1015" s="9"/>
    </row>
    <row r="1016" spans="2:15" s="7" customFormat="1" ht="27.75" customHeight="1" x14ac:dyDescent="0.2">
      <c r="B1016" s="56" t="s">
        <v>447</v>
      </c>
      <c r="C1016" s="56" t="s">
        <v>473</v>
      </c>
      <c r="D1016" s="56" t="s">
        <v>21</v>
      </c>
      <c r="E1016" s="56" t="s">
        <v>1494</v>
      </c>
      <c r="F1016" s="57">
        <v>75549616</v>
      </c>
      <c r="G1016" s="57">
        <v>37774808</v>
      </c>
      <c r="H1016" s="57">
        <v>0</v>
      </c>
      <c r="I1016" s="57">
        <v>0</v>
      </c>
      <c r="J1016" s="57">
        <v>37774808</v>
      </c>
      <c r="K1016" s="57">
        <v>0</v>
      </c>
      <c r="L1016" s="26">
        <f t="shared" si="41"/>
        <v>37774808</v>
      </c>
      <c r="M1016" s="26">
        <f t="shared" si="40"/>
        <v>37774808</v>
      </c>
      <c r="N1016" s="26">
        <v>37774808</v>
      </c>
      <c r="O1016" s="9"/>
    </row>
    <row r="1017" spans="2:15" s="7" customFormat="1" ht="27.75" customHeight="1" x14ac:dyDescent="0.2">
      <c r="B1017" s="56" t="s">
        <v>447</v>
      </c>
      <c r="C1017" s="56" t="s">
        <v>473</v>
      </c>
      <c r="D1017" s="56" t="s">
        <v>21</v>
      </c>
      <c r="E1017" s="56" t="s">
        <v>1495</v>
      </c>
      <c r="F1017" s="57">
        <v>179501274</v>
      </c>
      <c r="G1017" s="57">
        <v>89750637</v>
      </c>
      <c r="H1017" s="57">
        <v>0</v>
      </c>
      <c r="I1017" s="57">
        <v>0</v>
      </c>
      <c r="J1017" s="57">
        <v>89750637</v>
      </c>
      <c r="K1017" s="57">
        <v>0</v>
      </c>
      <c r="L1017" s="26">
        <f t="shared" si="41"/>
        <v>89750637</v>
      </c>
      <c r="M1017" s="26">
        <f t="shared" si="40"/>
        <v>89750637</v>
      </c>
      <c r="N1017" s="26">
        <v>89750637</v>
      </c>
      <c r="O1017" s="9"/>
    </row>
    <row r="1018" spans="2:15" s="7" customFormat="1" ht="27.75" customHeight="1" x14ac:dyDescent="0.2">
      <c r="B1018" s="56" t="s">
        <v>447</v>
      </c>
      <c r="C1018" s="56" t="s">
        <v>448</v>
      </c>
      <c r="D1018" s="56" t="s">
        <v>148</v>
      </c>
      <c r="E1018" s="56" t="s">
        <v>1496</v>
      </c>
      <c r="F1018" s="57">
        <v>163860000</v>
      </c>
      <c r="G1018" s="57">
        <v>141750000</v>
      </c>
      <c r="H1018" s="57">
        <v>0</v>
      </c>
      <c r="I1018" s="57">
        <v>0</v>
      </c>
      <c r="J1018" s="57">
        <v>0</v>
      </c>
      <c r="K1018" s="57">
        <v>141750000</v>
      </c>
      <c r="L1018" s="26">
        <f t="shared" si="41"/>
        <v>141750000</v>
      </c>
      <c r="M1018" s="26">
        <f t="shared" si="40"/>
        <v>141750000</v>
      </c>
      <c r="N1018" s="26">
        <v>22110000</v>
      </c>
      <c r="O1018" s="9"/>
    </row>
    <row r="1019" spans="2:15" s="7" customFormat="1" ht="27.75" customHeight="1" x14ac:dyDescent="0.2">
      <c r="B1019" s="56" t="s">
        <v>447</v>
      </c>
      <c r="C1019" s="56" t="s">
        <v>448</v>
      </c>
      <c r="D1019" s="56" t="s">
        <v>18</v>
      </c>
      <c r="E1019" s="56" t="s">
        <v>468</v>
      </c>
      <c r="F1019" s="57">
        <v>14400000</v>
      </c>
      <c r="G1019" s="57">
        <v>14080000</v>
      </c>
      <c r="H1019" s="57">
        <v>2560000</v>
      </c>
      <c r="I1019" s="57">
        <v>0</v>
      </c>
      <c r="J1019" s="57">
        <v>0</v>
      </c>
      <c r="K1019" s="57">
        <v>0</v>
      </c>
      <c r="L1019" s="26">
        <f t="shared" si="41"/>
        <v>0</v>
      </c>
      <c r="M1019" s="26">
        <f t="shared" si="40"/>
        <v>2560000</v>
      </c>
      <c r="N1019" s="26">
        <v>320000</v>
      </c>
      <c r="O1019" s="9"/>
    </row>
    <row r="1020" spans="2:15" s="7" customFormat="1" ht="27.75" customHeight="1" x14ac:dyDescent="0.2">
      <c r="B1020" s="56" t="s">
        <v>447</v>
      </c>
      <c r="C1020" s="56" t="s">
        <v>448</v>
      </c>
      <c r="D1020" s="56" t="s">
        <v>18</v>
      </c>
      <c r="E1020" s="56" t="s">
        <v>468</v>
      </c>
      <c r="F1020" s="57">
        <v>25200000</v>
      </c>
      <c r="G1020" s="57">
        <v>25200000</v>
      </c>
      <c r="H1020" s="57">
        <v>0</v>
      </c>
      <c r="I1020" s="57">
        <v>0</v>
      </c>
      <c r="J1020" s="57">
        <v>0</v>
      </c>
      <c r="K1020" s="57">
        <v>25200000</v>
      </c>
      <c r="L1020" s="26">
        <f t="shared" si="41"/>
        <v>25200000</v>
      </c>
      <c r="M1020" s="26">
        <f t="shared" si="40"/>
        <v>25200000</v>
      </c>
      <c r="N1020" s="26">
        <v>0</v>
      </c>
      <c r="O1020" s="9"/>
    </row>
    <row r="1021" spans="2:15" s="7" customFormat="1" ht="27.75" customHeight="1" x14ac:dyDescent="0.2">
      <c r="B1021" s="56" t="s">
        <v>447</v>
      </c>
      <c r="C1021" s="56" t="s">
        <v>448</v>
      </c>
      <c r="D1021" s="56" t="s">
        <v>18</v>
      </c>
      <c r="E1021" s="56" t="s">
        <v>469</v>
      </c>
      <c r="F1021" s="57">
        <v>14400000</v>
      </c>
      <c r="G1021" s="57">
        <v>14400000</v>
      </c>
      <c r="H1021" s="57">
        <v>2880000</v>
      </c>
      <c r="I1021" s="57">
        <v>0</v>
      </c>
      <c r="J1021" s="57">
        <v>0</v>
      </c>
      <c r="K1021" s="57">
        <v>0</v>
      </c>
      <c r="L1021" s="26">
        <f t="shared" si="41"/>
        <v>0</v>
      </c>
      <c r="M1021" s="26">
        <f t="shared" si="40"/>
        <v>2880000</v>
      </c>
      <c r="N1021" s="26">
        <v>0</v>
      </c>
      <c r="O1021" s="9"/>
    </row>
    <row r="1022" spans="2:15" s="7" customFormat="1" ht="27.75" customHeight="1" x14ac:dyDescent="0.2">
      <c r="B1022" s="56" t="s">
        <v>447</v>
      </c>
      <c r="C1022" s="56" t="s">
        <v>448</v>
      </c>
      <c r="D1022" s="56" t="s">
        <v>18</v>
      </c>
      <c r="E1022" s="56" t="s">
        <v>469</v>
      </c>
      <c r="F1022" s="57">
        <v>25200000</v>
      </c>
      <c r="G1022" s="57">
        <v>25200000</v>
      </c>
      <c r="H1022" s="57">
        <v>0</v>
      </c>
      <c r="I1022" s="57">
        <v>0</v>
      </c>
      <c r="J1022" s="57">
        <v>0</v>
      </c>
      <c r="K1022" s="57">
        <v>20160000</v>
      </c>
      <c r="L1022" s="26">
        <f t="shared" si="41"/>
        <v>20160000</v>
      </c>
      <c r="M1022" s="26">
        <f t="shared" si="40"/>
        <v>20160000</v>
      </c>
      <c r="N1022" s="26">
        <v>5040000</v>
      </c>
      <c r="O1022" s="9"/>
    </row>
    <row r="1023" spans="2:15" s="7" customFormat="1" ht="27.75" customHeight="1" x14ac:dyDescent="0.2">
      <c r="B1023" s="56" t="s">
        <v>447</v>
      </c>
      <c r="C1023" s="56" t="s">
        <v>448</v>
      </c>
      <c r="D1023" s="56" t="s">
        <v>18</v>
      </c>
      <c r="E1023" s="56" t="s">
        <v>1497</v>
      </c>
      <c r="F1023" s="57">
        <v>35000000</v>
      </c>
      <c r="G1023" s="57">
        <v>35000000</v>
      </c>
      <c r="H1023" s="57">
        <v>0</v>
      </c>
      <c r="I1023" s="57">
        <v>0</v>
      </c>
      <c r="J1023" s="57">
        <v>0</v>
      </c>
      <c r="K1023" s="57">
        <v>35000000</v>
      </c>
      <c r="L1023" s="26">
        <f t="shared" si="41"/>
        <v>35000000</v>
      </c>
      <c r="M1023" s="26">
        <f t="shared" si="40"/>
        <v>35000000</v>
      </c>
      <c r="N1023" s="26">
        <v>0</v>
      </c>
      <c r="O1023" s="9"/>
    </row>
    <row r="1024" spans="2:15" s="7" customFormat="1" ht="27.75" customHeight="1" x14ac:dyDescent="0.2">
      <c r="B1024" s="56" t="s">
        <v>447</v>
      </c>
      <c r="C1024" s="56" t="s">
        <v>448</v>
      </c>
      <c r="D1024" s="56" t="s">
        <v>37</v>
      </c>
      <c r="E1024" s="56" t="s">
        <v>1498</v>
      </c>
      <c r="F1024" s="57">
        <v>36000000</v>
      </c>
      <c r="G1024" s="57">
        <v>36000000</v>
      </c>
      <c r="H1024" s="57">
        <v>0</v>
      </c>
      <c r="I1024" s="57">
        <v>0</v>
      </c>
      <c r="J1024" s="57">
        <v>0</v>
      </c>
      <c r="K1024" s="57">
        <v>2700000</v>
      </c>
      <c r="L1024" s="26">
        <f t="shared" si="41"/>
        <v>2700000</v>
      </c>
      <c r="M1024" s="26">
        <f t="shared" si="40"/>
        <v>2700000</v>
      </c>
      <c r="N1024" s="26">
        <v>0</v>
      </c>
      <c r="O1024" s="9"/>
    </row>
    <row r="1025" spans="2:15" s="7" customFormat="1" ht="27.75" customHeight="1" x14ac:dyDescent="0.2">
      <c r="B1025" s="56" t="s">
        <v>447</v>
      </c>
      <c r="C1025" s="56" t="s">
        <v>448</v>
      </c>
      <c r="D1025" s="56" t="s">
        <v>37</v>
      </c>
      <c r="E1025" s="56" t="s">
        <v>467</v>
      </c>
      <c r="F1025" s="57">
        <v>74892000</v>
      </c>
      <c r="G1025" s="57">
        <v>66800432</v>
      </c>
      <c r="H1025" s="57">
        <v>40080259</v>
      </c>
      <c r="I1025" s="57">
        <v>0</v>
      </c>
      <c r="J1025" s="57">
        <v>0</v>
      </c>
      <c r="K1025" s="57">
        <v>0</v>
      </c>
      <c r="L1025" s="26">
        <f t="shared" si="41"/>
        <v>0</v>
      </c>
      <c r="M1025" s="26">
        <f t="shared" si="40"/>
        <v>40080259</v>
      </c>
      <c r="N1025" s="26">
        <v>8091568</v>
      </c>
      <c r="O1025" s="9"/>
    </row>
    <row r="1026" spans="2:15" s="7" customFormat="1" ht="27.75" customHeight="1" x14ac:dyDescent="0.2">
      <c r="B1026" s="56" t="s">
        <v>447</v>
      </c>
      <c r="C1026" s="56" t="s">
        <v>448</v>
      </c>
      <c r="D1026" s="56" t="s">
        <v>37</v>
      </c>
      <c r="E1026" s="56" t="s">
        <v>1499</v>
      </c>
      <c r="F1026" s="57">
        <v>10090000</v>
      </c>
      <c r="G1026" s="57">
        <v>10090000</v>
      </c>
      <c r="H1026" s="57">
        <v>0</v>
      </c>
      <c r="I1026" s="57">
        <v>0</v>
      </c>
      <c r="J1026" s="57">
        <v>0</v>
      </c>
      <c r="K1026" s="57">
        <v>3090000</v>
      </c>
      <c r="L1026" s="26">
        <f t="shared" si="41"/>
        <v>3090000</v>
      </c>
      <c r="M1026" s="26">
        <f t="shared" si="40"/>
        <v>3090000</v>
      </c>
      <c r="N1026" s="26">
        <v>0</v>
      </c>
      <c r="O1026" s="9"/>
    </row>
    <row r="1027" spans="2:15" s="7" customFormat="1" ht="27.75" customHeight="1" x14ac:dyDescent="0.2">
      <c r="B1027" s="56" t="s">
        <v>447</v>
      </c>
      <c r="C1027" s="56" t="s">
        <v>448</v>
      </c>
      <c r="D1027" s="56" t="s">
        <v>37</v>
      </c>
      <c r="E1027" s="56" t="s">
        <v>1500</v>
      </c>
      <c r="F1027" s="57">
        <v>18500000</v>
      </c>
      <c r="G1027" s="57">
        <v>15600000</v>
      </c>
      <c r="H1027" s="57">
        <v>0</v>
      </c>
      <c r="I1027" s="57">
        <v>0</v>
      </c>
      <c r="J1027" s="57">
        <v>0</v>
      </c>
      <c r="K1027" s="57">
        <v>8200000</v>
      </c>
      <c r="L1027" s="26">
        <f t="shared" si="41"/>
        <v>8200000</v>
      </c>
      <c r="M1027" s="26">
        <f t="shared" si="40"/>
        <v>8200000</v>
      </c>
      <c r="N1027" s="26">
        <v>2900000</v>
      </c>
      <c r="O1027" s="9"/>
    </row>
    <row r="1028" spans="2:15" s="7" customFormat="1" ht="27.75" customHeight="1" x14ac:dyDescent="0.2">
      <c r="B1028" s="56" t="s">
        <v>447</v>
      </c>
      <c r="C1028" s="56" t="s">
        <v>448</v>
      </c>
      <c r="D1028" s="56" t="s">
        <v>37</v>
      </c>
      <c r="E1028" s="56" t="s">
        <v>520</v>
      </c>
      <c r="F1028" s="57">
        <v>10500000</v>
      </c>
      <c r="G1028" s="57">
        <v>10215700</v>
      </c>
      <c r="H1028" s="57">
        <v>4086280</v>
      </c>
      <c r="I1028" s="57">
        <v>0</v>
      </c>
      <c r="J1028" s="57">
        <v>0</v>
      </c>
      <c r="K1028" s="57">
        <v>6129420</v>
      </c>
      <c r="L1028" s="26">
        <f t="shared" si="41"/>
        <v>6129420</v>
      </c>
      <c r="M1028" s="26">
        <f t="shared" si="40"/>
        <v>10215700</v>
      </c>
      <c r="N1028" s="26">
        <v>284300</v>
      </c>
      <c r="O1028" s="9"/>
    </row>
    <row r="1029" spans="2:15" s="7" customFormat="1" ht="27.75" customHeight="1" x14ac:dyDescent="0.2">
      <c r="B1029" s="56" t="s">
        <v>447</v>
      </c>
      <c r="C1029" s="56" t="s">
        <v>448</v>
      </c>
      <c r="D1029" s="56" t="s">
        <v>37</v>
      </c>
      <c r="E1029" s="56" t="s">
        <v>449</v>
      </c>
      <c r="F1029" s="57">
        <v>18985710</v>
      </c>
      <c r="G1029" s="57">
        <v>18985710</v>
      </c>
      <c r="H1029" s="57">
        <v>1898571</v>
      </c>
      <c r="I1029" s="57">
        <v>0</v>
      </c>
      <c r="J1029" s="57">
        <v>0</v>
      </c>
      <c r="K1029" s="57">
        <v>0</v>
      </c>
      <c r="L1029" s="26">
        <f t="shared" si="41"/>
        <v>0</v>
      </c>
      <c r="M1029" s="26">
        <f t="shared" si="40"/>
        <v>1898571</v>
      </c>
      <c r="N1029" s="26">
        <v>0</v>
      </c>
      <c r="O1029" s="9"/>
    </row>
    <row r="1030" spans="2:15" s="7" customFormat="1" ht="27.75" customHeight="1" x14ac:dyDescent="0.2">
      <c r="B1030" s="56" t="s">
        <v>447</v>
      </c>
      <c r="C1030" s="56" t="s">
        <v>448</v>
      </c>
      <c r="D1030" s="56" t="s">
        <v>37</v>
      </c>
      <c r="E1030" s="56" t="s">
        <v>1501</v>
      </c>
      <c r="F1030" s="57">
        <v>10800000</v>
      </c>
      <c r="G1030" s="57">
        <v>10800000</v>
      </c>
      <c r="H1030" s="57">
        <v>0</v>
      </c>
      <c r="I1030" s="57">
        <v>2160000</v>
      </c>
      <c r="J1030" s="57">
        <v>0</v>
      </c>
      <c r="K1030" s="57">
        <v>0</v>
      </c>
      <c r="L1030" s="26">
        <f t="shared" si="41"/>
        <v>2160000</v>
      </c>
      <c r="M1030" s="26">
        <f t="shared" si="40"/>
        <v>2160000</v>
      </c>
      <c r="N1030" s="26">
        <v>0</v>
      </c>
      <c r="O1030" s="9"/>
    </row>
    <row r="1031" spans="2:15" s="7" customFormat="1" ht="27.75" customHeight="1" x14ac:dyDescent="0.2">
      <c r="B1031" s="56" t="s">
        <v>447</v>
      </c>
      <c r="C1031" s="56" t="s">
        <v>448</v>
      </c>
      <c r="D1031" s="56" t="s">
        <v>37</v>
      </c>
      <c r="E1031" s="56" t="s">
        <v>1502</v>
      </c>
      <c r="F1031" s="57">
        <v>10800000</v>
      </c>
      <c r="G1031" s="57">
        <v>10800000</v>
      </c>
      <c r="H1031" s="57">
        <v>0</v>
      </c>
      <c r="I1031" s="57">
        <v>2160000</v>
      </c>
      <c r="J1031" s="57">
        <v>0</v>
      </c>
      <c r="K1031" s="57">
        <v>0</v>
      </c>
      <c r="L1031" s="26">
        <f t="shared" si="41"/>
        <v>2160000</v>
      </c>
      <c r="M1031" s="26">
        <f t="shared" si="40"/>
        <v>2160000</v>
      </c>
      <c r="N1031" s="26">
        <v>0</v>
      </c>
      <c r="O1031" s="9"/>
    </row>
    <row r="1032" spans="2:15" s="7" customFormat="1" ht="27.75" customHeight="1" x14ac:dyDescent="0.2">
      <c r="B1032" s="56" t="s">
        <v>447</v>
      </c>
      <c r="C1032" s="56" t="s">
        <v>448</v>
      </c>
      <c r="D1032" s="56" t="s">
        <v>37</v>
      </c>
      <c r="E1032" s="56" t="s">
        <v>1503</v>
      </c>
      <c r="F1032" s="57">
        <v>18890000</v>
      </c>
      <c r="G1032" s="57">
        <v>9445000</v>
      </c>
      <c r="H1032" s="57">
        <v>0</v>
      </c>
      <c r="I1032" s="57">
        <v>0</v>
      </c>
      <c r="J1032" s="57">
        <v>9445000</v>
      </c>
      <c r="K1032" s="57">
        <v>0</v>
      </c>
      <c r="L1032" s="26">
        <f t="shared" si="41"/>
        <v>9445000</v>
      </c>
      <c r="M1032" s="26">
        <f t="shared" ref="M1032:M1095" si="42">+H1032+L1032</f>
        <v>9445000</v>
      </c>
      <c r="N1032" s="26">
        <v>9445000</v>
      </c>
      <c r="O1032" s="9"/>
    </row>
    <row r="1033" spans="2:15" s="7" customFormat="1" ht="27.75" customHeight="1" x14ac:dyDescent="0.2">
      <c r="B1033" s="56" t="s">
        <v>447</v>
      </c>
      <c r="C1033" s="56" t="s">
        <v>448</v>
      </c>
      <c r="D1033" s="56" t="s">
        <v>37</v>
      </c>
      <c r="E1033" s="56" t="s">
        <v>1504</v>
      </c>
      <c r="F1033" s="57">
        <v>33549000</v>
      </c>
      <c r="G1033" s="57">
        <v>33549000</v>
      </c>
      <c r="H1033" s="57">
        <v>0</v>
      </c>
      <c r="I1033" s="57">
        <v>0</v>
      </c>
      <c r="J1033" s="57">
        <v>0</v>
      </c>
      <c r="K1033" s="57">
        <v>6709800</v>
      </c>
      <c r="L1033" s="26">
        <f t="shared" si="41"/>
        <v>6709800</v>
      </c>
      <c r="M1033" s="26">
        <f t="shared" si="42"/>
        <v>6709800</v>
      </c>
      <c r="N1033" s="26">
        <v>0</v>
      </c>
      <c r="O1033" s="9"/>
    </row>
    <row r="1034" spans="2:15" s="7" customFormat="1" ht="27.75" customHeight="1" x14ac:dyDescent="0.2">
      <c r="B1034" s="56" t="s">
        <v>447</v>
      </c>
      <c r="C1034" s="56" t="s">
        <v>448</v>
      </c>
      <c r="D1034" s="56" t="s">
        <v>21</v>
      </c>
      <c r="E1034" s="56" t="s">
        <v>1505</v>
      </c>
      <c r="F1034" s="57">
        <v>34391511</v>
      </c>
      <c r="G1034" s="57">
        <v>34391511</v>
      </c>
      <c r="H1034" s="57">
        <v>0</v>
      </c>
      <c r="I1034" s="57">
        <v>0</v>
      </c>
      <c r="J1034" s="57">
        <v>0</v>
      </c>
      <c r="K1034" s="57">
        <v>2648541</v>
      </c>
      <c r="L1034" s="26">
        <f t="shared" si="41"/>
        <v>2648541</v>
      </c>
      <c r="M1034" s="26">
        <f t="shared" si="42"/>
        <v>2648541</v>
      </c>
      <c r="N1034" s="26">
        <v>81914</v>
      </c>
      <c r="O1034" s="9"/>
    </row>
    <row r="1035" spans="2:15" s="7" customFormat="1" ht="27.75" customHeight="1" x14ac:dyDescent="0.2">
      <c r="B1035" s="56" t="s">
        <v>447</v>
      </c>
      <c r="C1035" s="56" t="s">
        <v>448</v>
      </c>
      <c r="D1035" s="56" t="s">
        <v>21</v>
      </c>
      <c r="E1035" s="56" t="s">
        <v>1506</v>
      </c>
      <c r="F1035" s="57">
        <v>27477000</v>
      </c>
      <c r="G1035" s="57">
        <v>27477100</v>
      </c>
      <c r="H1035" s="57">
        <v>0</v>
      </c>
      <c r="I1035" s="57">
        <v>0</v>
      </c>
      <c r="J1035" s="57">
        <v>0</v>
      </c>
      <c r="K1035" s="57">
        <v>14648067</v>
      </c>
      <c r="L1035" s="26">
        <f t="shared" si="41"/>
        <v>14648067</v>
      </c>
      <c r="M1035" s="26">
        <f t="shared" si="42"/>
        <v>14648067</v>
      </c>
      <c r="N1035" s="26">
        <v>452933</v>
      </c>
      <c r="O1035" s="9"/>
    </row>
    <row r="1036" spans="2:15" s="7" customFormat="1" ht="27.75" customHeight="1" x14ac:dyDescent="0.2">
      <c r="B1036" s="56" t="s">
        <v>447</v>
      </c>
      <c r="C1036" s="56" t="s">
        <v>448</v>
      </c>
      <c r="D1036" s="56" t="s">
        <v>21</v>
      </c>
      <c r="E1036" s="56" t="s">
        <v>472</v>
      </c>
      <c r="F1036" s="57">
        <v>77013269</v>
      </c>
      <c r="G1036" s="57">
        <v>77000000</v>
      </c>
      <c r="H1036" s="57">
        <v>15389385</v>
      </c>
      <c r="I1036" s="57">
        <v>0</v>
      </c>
      <c r="J1036" s="57">
        <v>0</v>
      </c>
      <c r="K1036" s="57">
        <v>0</v>
      </c>
      <c r="L1036" s="26">
        <f t="shared" si="41"/>
        <v>0</v>
      </c>
      <c r="M1036" s="26">
        <f t="shared" si="42"/>
        <v>15389385</v>
      </c>
      <c r="N1036" s="26">
        <v>13269</v>
      </c>
      <c r="O1036" s="9"/>
    </row>
    <row r="1037" spans="2:15" s="7" customFormat="1" ht="27.75" customHeight="1" x14ac:dyDescent="0.2">
      <c r="B1037" s="56" t="s">
        <v>447</v>
      </c>
      <c r="C1037" s="56" t="s">
        <v>448</v>
      </c>
      <c r="D1037" s="56" t="s">
        <v>21</v>
      </c>
      <c r="E1037" s="56" t="s">
        <v>1507</v>
      </c>
      <c r="F1037" s="57">
        <v>205218192</v>
      </c>
      <c r="G1037" s="57">
        <v>205218192</v>
      </c>
      <c r="H1037" s="57">
        <v>0</v>
      </c>
      <c r="I1037" s="57">
        <v>0</v>
      </c>
      <c r="J1037" s="57">
        <v>0</v>
      </c>
      <c r="K1037" s="57">
        <v>5024408</v>
      </c>
      <c r="L1037" s="26">
        <f t="shared" si="41"/>
        <v>5024408</v>
      </c>
      <c r="M1037" s="26">
        <f t="shared" si="42"/>
        <v>5024408</v>
      </c>
      <c r="N1037" s="26">
        <v>155394</v>
      </c>
      <c r="O1037" s="9"/>
    </row>
    <row r="1038" spans="2:15" s="7" customFormat="1" ht="27.75" customHeight="1" x14ac:dyDescent="0.2">
      <c r="B1038" s="56" t="s">
        <v>447</v>
      </c>
      <c r="C1038" s="56" t="s">
        <v>448</v>
      </c>
      <c r="D1038" s="56" t="s">
        <v>21</v>
      </c>
      <c r="E1038" s="56" t="s">
        <v>1508</v>
      </c>
      <c r="F1038" s="57">
        <v>32688086</v>
      </c>
      <c r="G1038" s="57">
        <v>32669535</v>
      </c>
      <c r="H1038" s="57">
        <v>0</v>
      </c>
      <c r="I1038" s="57">
        <v>29402582</v>
      </c>
      <c r="J1038" s="57">
        <v>0</v>
      </c>
      <c r="K1038" s="57">
        <v>3168944</v>
      </c>
      <c r="L1038" s="26">
        <f t="shared" si="41"/>
        <v>32571526</v>
      </c>
      <c r="M1038" s="26">
        <f t="shared" si="42"/>
        <v>32571526</v>
      </c>
      <c r="N1038" s="26">
        <v>116560</v>
      </c>
      <c r="O1038" s="9"/>
    </row>
    <row r="1039" spans="2:15" s="7" customFormat="1" ht="27.75" customHeight="1" x14ac:dyDescent="0.2">
      <c r="B1039" s="56" t="s">
        <v>447</v>
      </c>
      <c r="C1039" s="56" t="s">
        <v>501</v>
      </c>
      <c r="D1039" s="56" t="s">
        <v>148</v>
      </c>
      <c r="E1039" s="56" t="s">
        <v>1509</v>
      </c>
      <c r="F1039" s="57">
        <v>56600000</v>
      </c>
      <c r="G1039" s="57">
        <v>56600000</v>
      </c>
      <c r="H1039" s="57">
        <v>0</v>
      </c>
      <c r="I1039" s="57">
        <v>0</v>
      </c>
      <c r="J1039" s="57">
        <v>0</v>
      </c>
      <c r="K1039" s="57">
        <v>56600000</v>
      </c>
      <c r="L1039" s="26">
        <f t="shared" si="41"/>
        <v>56600000</v>
      </c>
      <c r="M1039" s="26">
        <f t="shared" si="42"/>
        <v>56600000</v>
      </c>
      <c r="N1039" s="26">
        <v>0</v>
      </c>
      <c r="O1039" s="9"/>
    </row>
    <row r="1040" spans="2:15" s="7" customFormat="1" ht="27.75" customHeight="1" x14ac:dyDescent="0.2">
      <c r="B1040" s="56" t="s">
        <v>447</v>
      </c>
      <c r="C1040" s="56" t="s">
        <v>501</v>
      </c>
      <c r="D1040" s="56" t="s">
        <v>148</v>
      </c>
      <c r="E1040" s="56" t="s">
        <v>788</v>
      </c>
      <c r="F1040" s="57">
        <v>130258000</v>
      </c>
      <c r="G1040" s="57">
        <v>130258000</v>
      </c>
      <c r="H1040" s="57">
        <v>130258000</v>
      </c>
      <c r="I1040" s="57">
        <v>0</v>
      </c>
      <c r="J1040" s="57">
        <v>0</v>
      </c>
      <c r="K1040" s="57">
        <v>0</v>
      </c>
      <c r="L1040" s="26">
        <f t="shared" si="41"/>
        <v>0</v>
      </c>
      <c r="M1040" s="26">
        <f t="shared" si="42"/>
        <v>130258000</v>
      </c>
      <c r="N1040" s="26">
        <v>0</v>
      </c>
      <c r="O1040" s="9"/>
    </row>
    <row r="1041" spans="2:15" s="7" customFormat="1" ht="27.75" customHeight="1" x14ac:dyDescent="0.2">
      <c r="B1041" s="56" t="s">
        <v>447</v>
      </c>
      <c r="C1041" s="56" t="s">
        <v>501</v>
      </c>
      <c r="D1041" s="56" t="s">
        <v>148</v>
      </c>
      <c r="E1041" s="56" t="s">
        <v>1510</v>
      </c>
      <c r="F1041" s="57">
        <v>1028260000</v>
      </c>
      <c r="G1041" s="57">
        <v>1028260000</v>
      </c>
      <c r="H1041" s="57">
        <v>0</v>
      </c>
      <c r="I1041" s="57">
        <v>0</v>
      </c>
      <c r="J1041" s="57">
        <v>0</v>
      </c>
      <c r="K1041" s="57">
        <v>1028260000</v>
      </c>
      <c r="L1041" s="26">
        <f t="shared" ref="L1041:L1104" si="43">+I1041+J1041+K1041</f>
        <v>1028260000</v>
      </c>
      <c r="M1041" s="26">
        <f t="shared" si="42"/>
        <v>1028260000</v>
      </c>
      <c r="N1041" s="26">
        <v>0</v>
      </c>
      <c r="O1041" s="9"/>
    </row>
    <row r="1042" spans="2:15" s="7" customFormat="1" ht="27.75" customHeight="1" x14ac:dyDescent="0.2">
      <c r="B1042" s="56" t="s">
        <v>447</v>
      </c>
      <c r="C1042" s="56" t="s">
        <v>501</v>
      </c>
      <c r="D1042" s="56" t="s">
        <v>18</v>
      </c>
      <c r="E1042" s="56" t="s">
        <v>515</v>
      </c>
      <c r="F1042" s="57">
        <v>14000004</v>
      </c>
      <c r="G1042" s="57">
        <v>14000004</v>
      </c>
      <c r="H1042" s="57">
        <v>14000004</v>
      </c>
      <c r="I1042" s="57">
        <v>0</v>
      </c>
      <c r="J1042" s="57">
        <v>0</v>
      </c>
      <c r="K1042" s="57">
        <v>0</v>
      </c>
      <c r="L1042" s="26">
        <f t="shared" si="43"/>
        <v>0</v>
      </c>
      <c r="M1042" s="26">
        <f t="shared" si="42"/>
        <v>14000004</v>
      </c>
      <c r="N1042" s="26">
        <v>0</v>
      </c>
      <c r="O1042" s="9"/>
    </row>
    <row r="1043" spans="2:15" s="7" customFormat="1" ht="27.75" customHeight="1" x14ac:dyDescent="0.2">
      <c r="B1043" s="56" t="s">
        <v>447</v>
      </c>
      <c r="C1043" s="56" t="s">
        <v>501</v>
      </c>
      <c r="D1043" s="56" t="s">
        <v>18</v>
      </c>
      <c r="E1043" s="56" t="s">
        <v>1511</v>
      </c>
      <c r="F1043" s="57">
        <v>16413335</v>
      </c>
      <c r="G1043" s="57">
        <v>16413336</v>
      </c>
      <c r="H1043" s="57">
        <v>0</v>
      </c>
      <c r="I1043" s="57">
        <v>0</v>
      </c>
      <c r="J1043" s="57">
        <v>0</v>
      </c>
      <c r="K1043" s="57">
        <v>13130668</v>
      </c>
      <c r="L1043" s="26">
        <f t="shared" si="43"/>
        <v>13130668</v>
      </c>
      <c r="M1043" s="26">
        <f t="shared" si="42"/>
        <v>13130668</v>
      </c>
      <c r="N1043" s="26">
        <v>3282667</v>
      </c>
      <c r="O1043" s="9"/>
    </row>
    <row r="1044" spans="2:15" s="7" customFormat="1" ht="27.75" customHeight="1" x14ac:dyDescent="0.2">
      <c r="B1044" s="56" t="s">
        <v>447</v>
      </c>
      <c r="C1044" s="56" t="s">
        <v>501</v>
      </c>
      <c r="D1044" s="56" t="s">
        <v>18</v>
      </c>
      <c r="E1044" s="56" t="s">
        <v>1512</v>
      </c>
      <c r="F1044" s="57">
        <v>42000000</v>
      </c>
      <c r="G1044" s="57">
        <v>42000000</v>
      </c>
      <c r="H1044" s="57">
        <v>0</v>
      </c>
      <c r="I1044" s="57">
        <v>0</v>
      </c>
      <c r="J1044" s="57">
        <v>0</v>
      </c>
      <c r="K1044" s="57">
        <v>42000000</v>
      </c>
      <c r="L1044" s="26">
        <f t="shared" si="43"/>
        <v>42000000</v>
      </c>
      <c r="M1044" s="26">
        <f t="shared" si="42"/>
        <v>42000000</v>
      </c>
      <c r="N1044" s="26">
        <v>0</v>
      </c>
      <c r="O1044" s="9"/>
    </row>
    <row r="1045" spans="2:15" s="7" customFormat="1" ht="27.75" customHeight="1" x14ac:dyDescent="0.2">
      <c r="B1045" s="56" t="s">
        <v>447</v>
      </c>
      <c r="C1045" s="56" t="s">
        <v>501</v>
      </c>
      <c r="D1045" s="56" t="s">
        <v>18</v>
      </c>
      <c r="E1045" s="56" t="s">
        <v>1513</v>
      </c>
      <c r="F1045" s="57">
        <v>13200000</v>
      </c>
      <c r="G1045" s="57">
        <v>13200000</v>
      </c>
      <c r="H1045" s="57">
        <v>0</v>
      </c>
      <c r="I1045" s="57">
        <v>0</v>
      </c>
      <c r="J1045" s="57">
        <v>5500000</v>
      </c>
      <c r="K1045" s="57">
        <v>0</v>
      </c>
      <c r="L1045" s="26">
        <f t="shared" si="43"/>
        <v>5500000</v>
      </c>
      <c r="M1045" s="26">
        <f t="shared" si="42"/>
        <v>5500000</v>
      </c>
      <c r="N1045" s="26">
        <v>7700000</v>
      </c>
      <c r="O1045" s="9"/>
    </row>
    <row r="1046" spans="2:15" s="7" customFormat="1" ht="27.75" customHeight="1" x14ac:dyDescent="0.2">
      <c r="B1046" s="56" t="s">
        <v>447</v>
      </c>
      <c r="C1046" s="56" t="s">
        <v>501</v>
      </c>
      <c r="D1046" s="56" t="s">
        <v>37</v>
      </c>
      <c r="E1046" s="56" t="s">
        <v>1514</v>
      </c>
      <c r="F1046" s="57">
        <v>81637900</v>
      </c>
      <c r="G1046" s="57">
        <v>40818950</v>
      </c>
      <c r="H1046" s="57">
        <v>0</v>
      </c>
      <c r="I1046" s="57">
        <v>0</v>
      </c>
      <c r="J1046" s="57">
        <v>40818950</v>
      </c>
      <c r="K1046" s="57">
        <v>0</v>
      </c>
      <c r="L1046" s="26">
        <f t="shared" si="43"/>
        <v>40818950</v>
      </c>
      <c r="M1046" s="26">
        <f t="shared" si="42"/>
        <v>40818950</v>
      </c>
      <c r="N1046" s="26">
        <v>40818950</v>
      </c>
      <c r="O1046" s="9"/>
    </row>
    <row r="1047" spans="2:15" s="7" customFormat="1" ht="27.75" customHeight="1" x14ac:dyDescent="0.2">
      <c r="B1047" s="56" t="s">
        <v>447</v>
      </c>
      <c r="C1047" s="56" t="s">
        <v>501</v>
      </c>
      <c r="D1047" s="56" t="s">
        <v>37</v>
      </c>
      <c r="E1047" s="56" t="s">
        <v>502</v>
      </c>
      <c r="F1047" s="57">
        <v>88700000</v>
      </c>
      <c r="G1047" s="57">
        <v>84400000</v>
      </c>
      <c r="H1047" s="57">
        <v>35480000</v>
      </c>
      <c r="I1047" s="57">
        <v>0</v>
      </c>
      <c r="J1047" s="57">
        <v>0</v>
      </c>
      <c r="K1047" s="57">
        <v>48920000</v>
      </c>
      <c r="L1047" s="26">
        <f t="shared" si="43"/>
        <v>48920000</v>
      </c>
      <c r="M1047" s="26">
        <f t="shared" si="42"/>
        <v>84400000</v>
      </c>
      <c r="N1047" s="26">
        <v>4300000</v>
      </c>
      <c r="O1047" s="9"/>
    </row>
    <row r="1048" spans="2:15" s="7" customFormat="1" ht="27.75" customHeight="1" x14ac:dyDescent="0.2">
      <c r="B1048" s="56" t="s">
        <v>447</v>
      </c>
      <c r="C1048" s="56" t="s">
        <v>501</v>
      </c>
      <c r="D1048" s="56" t="s">
        <v>187</v>
      </c>
      <c r="E1048" s="56" t="s">
        <v>1515</v>
      </c>
      <c r="F1048" s="57">
        <v>13500000</v>
      </c>
      <c r="G1048" s="57">
        <v>13500000</v>
      </c>
      <c r="H1048" s="57">
        <v>0</v>
      </c>
      <c r="I1048" s="57">
        <v>0</v>
      </c>
      <c r="J1048" s="57">
        <v>0</v>
      </c>
      <c r="K1048" s="57">
        <v>8099999</v>
      </c>
      <c r="L1048" s="26">
        <f t="shared" si="43"/>
        <v>8099999</v>
      </c>
      <c r="M1048" s="26">
        <f t="shared" si="42"/>
        <v>8099999</v>
      </c>
      <c r="N1048" s="26">
        <v>1</v>
      </c>
      <c r="O1048" s="9"/>
    </row>
    <row r="1049" spans="2:15" s="7" customFormat="1" ht="27.75" customHeight="1" x14ac:dyDescent="0.2">
      <c r="B1049" s="56" t="s">
        <v>447</v>
      </c>
      <c r="C1049" s="56" t="s">
        <v>501</v>
      </c>
      <c r="D1049" s="56" t="s">
        <v>21</v>
      </c>
      <c r="E1049" s="56" t="s">
        <v>1516</v>
      </c>
      <c r="F1049" s="57">
        <v>35262000</v>
      </c>
      <c r="G1049" s="57">
        <v>52512476</v>
      </c>
      <c r="H1049" s="57">
        <v>0</v>
      </c>
      <c r="I1049" s="57">
        <v>0</v>
      </c>
      <c r="J1049" s="57">
        <v>0</v>
      </c>
      <c r="K1049" s="57">
        <v>534373</v>
      </c>
      <c r="L1049" s="26">
        <f t="shared" si="43"/>
        <v>534373</v>
      </c>
      <c r="M1049" s="26">
        <f t="shared" si="42"/>
        <v>534373</v>
      </c>
      <c r="N1049" s="26">
        <v>16527</v>
      </c>
      <c r="O1049" s="9"/>
    </row>
    <row r="1050" spans="2:15" s="7" customFormat="1" ht="27.75" customHeight="1" x14ac:dyDescent="0.2">
      <c r="B1050" s="56" t="s">
        <v>447</v>
      </c>
      <c r="C1050" s="56" t="s">
        <v>501</v>
      </c>
      <c r="D1050" s="56" t="s">
        <v>21</v>
      </c>
      <c r="E1050" s="56" t="s">
        <v>1517</v>
      </c>
      <c r="F1050" s="57">
        <v>119932380</v>
      </c>
      <c r="G1050" s="57">
        <v>107939142</v>
      </c>
      <c r="H1050" s="57">
        <v>0</v>
      </c>
      <c r="I1050" s="57">
        <v>0</v>
      </c>
      <c r="J1050" s="57">
        <v>0</v>
      </c>
      <c r="K1050" s="57">
        <v>107939142</v>
      </c>
      <c r="L1050" s="26">
        <f t="shared" si="43"/>
        <v>107939142</v>
      </c>
      <c r="M1050" s="26">
        <f t="shared" si="42"/>
        <v>107939142</v>
      </c>
      <c r="N1050" s="26">
        <v>11993238</v>
      </c>
      <c r="O1050" s="9"/>
    </row>
    <row r="1051" spans="2:15" s="7" customFormat="1" ht="27.75" customHeight="1" x14ac:dyDescent="0.2">
      <c r="B1051" s="56" t="s">
        <v>447</v>
      </c>
      <c r="C1051" s="56" t="s">
        <v>464</v>
      </c>
      <c r="D1051" s="56" t="s">
        <v>18</v>
      </c>
      <c r="E1051" s="56" t="s">
        <v>514</v>
      </c>
      <c r="F1051" s="57">
        <v>18000000</v>
      </c>
      <c r="G1051" s="57">
        <v>18000000</v>
      </c>
      <c r="H1051" s="57">
        <v>15840000</v>
      </c>
      <c r="I1051" s="57">
        <v>0</v>
      </c>
      <c r="J1051" s="57">
        <v>2160000</v>
      </c>
      <c r="K1051" s="57">
        <v>0</v>
      </c>
      <c r="L1051" s="26">
        <f t="shared" si="43"/>
        <v>2160000</v>
      </c>
      <c r="M1051" s="26">
        <f t="shared" si="42"/>
        <v>18000000</v>
      </c>
      <c r="N1051" s="26">
        <v>0</v>
      </c>
      <c r="O1051" s="9"/>
    </row>
    <row r="1052" spans="2:15" s="7" customFormat="1" ht="27.75" customHeight="1" x14ac:dyDescent="0.2">
      <c r="B1052" s="56" t="s">
        <v>447</v>
      </c>
      <c r="C1052" s="56" t="s">
        <v>464</v>
      </c>
      <c r="D1052" s="56" t="s">
        <v>18</v>
      </c>
      <c r="E1052" s="56" t="s">
        <v>1518</v>
      </c>
      <c r="F1052" s="57">
        <v>21000000</v>
      </c>
      <c r="G1052" s="57">
        <v>21000000</v>
      </c>
      <c r="H1052" s="57">
        <v>0</v>
      </c>
      <c r="I1052" s="57">
        <v>0</v>
      </c>
      <c r="J1052" s="57">
        <v>0</v>
      </c>
      <c r="K1052" s="57">
        <v>21000000</v>
      </c>
      <c r="L1052" s="26">
        <f t="shared" si="43"/>
        <v>21000000</v>
      </c>
      <c r="M1052" s="26">
        <f t="shared" si="42"/>
        <v>21000000</v>
      </c>
      <c r="N1052" s="26">
        <v>0</v>
      </c>
      <c r="O1052" s="9"/>
    </row>
    <row r="1053" spans="2:15" s="7" customFormat="1" ht="27.75" customHeight="1" x14ac:dyDescent="0.2">
      <c r="B1053" s="56" t="s">
        <v>447</v>
      </c>
      <c r="C1053" s="56" t="s">
        <v>464</v>
      </c>
      <c r="D1053" s="56" t="s">
        <v>37</v>
      </c>
      <c r="E1053" s="56" t="s">
        <v>1519</v>
      </c>
      <c r="F1053" s="57">
        <v>36000000</v>
      </c>
      <c r="G1053" s="57">
        <v>36000000</v>
      </c>
      <c r="H1053" s="57">
        <v>0</v>
      </c>
      <c r="I1053" s="57">
        <v>0</v>
      </c>
      <c r="J1053" s="57">
        <v>0</v>
      </c>
      <c r="K1053" s="57">
        <v>3600000</v>
      </c>
      <c r="L1053" s="26">
        <f t="shared" si="43"/>
        <v>3600000</v>
      </c>
      <c r="M1053" s="26">
        <f t="shared" si="42"/>
        <v>3600000</v>
      </c>
      <c r="N1053" s="26">
        <v>0</v>
      </c>
      <c r="O1053" s="9"/>
    </row>
    <row r="1054" spans="2:15" s="7" customFormat="1" ht="27.75" customHeight="1" x14ac:dyDescent="0.2">
      <c r="B1054" s="56" t="s">
        <v>447</v>
      </c>
      <c r="C1054" s="56" t="s">
        <v>464</v>
      </c>
      <c r="D1054" s="56" t="s">
        <v>37</v>
      </c>
      <c r="E1054" s="56" t="s">
        <v>1520</v>
      </c>
      <c r="F1054" s="57">
        <v>53000000</v>
      </c>
      <c r="G1054" s="57">
        <v>46050000</v>
      </c>
      <c r="H1054" s="57">
        <v>0</v>
      </c>
      <c r="I1054" s="57">
        <v>0</v>
      </c>
      <c r="J1054" s="57">
        <v>0</v>
      </c>
      <c r="K1054" s="57">
        <v>3910000</v>
      </c>
      <c r="L1054" s="26">
        <f t="shared" si="43"/>
        <v>3910000</v>
      </c>
      <c r="M1054" s="26">
        <f t="shared" si="42"/>
        <v>3910000</v>
      </c>
      <c r="N1054" s="26">
        <v>6950000</v>
      </c>
      <c r="O1054" s="9"/>
    </row>
    <row r="1055" spans="2:15" s="7" customFormat="1" ht="27.75" customHeight="1" x14ac:dyDescent="0.2">
      <c r="B1055" s="56" t="s">
        <v>447</v>
      </c>
      <c r="C1055" s="56" t="s">
        <v>464</v>
      </c>
      <c r="D1055" s="56" t="s">
        <v>37</v>
      </c>
      <c r="E1055" s="56" t="s">
        <v>778</v>
      </c>
      <c r="F1055" s="57">
        <v>28000000</v>
      </c>
      <c r="G1055" s="57">
        <v>28000000</v>
      </c>
      <c r="H1055" s="57">
        <v>5600000</v>
      </c>
      <c r="I1055" s="57">
        <v>0</v>
      </c>
      <c r="J1055" s="57">
        <v>0</v>
      </c>
      <c r="K1055" s="57">
        <v>0</v>
      </c>
      <c r="L1055" s="26">
        <f t="shared" si="43"/>
        <v>0</v>
      </c>
      <c r="M1055" s="26">
        <f t="shared" si="42"/>
        <v>5600000</v>
      </c>
      <c r="N1055" s="26">
        <v>0</v>
      </c>
      <c r="O1055" s="9"/>
    </row>
    <row r="1056" spans="2:15" s="7" customFormat="1" ht="27.75" customHeight="1" x14ac:dyDescent="0.2">
      <c r="B1056" s="56" t="s">
        <v>447</v>
      </c>
      <c r="C1056" s="56" t="s">
        <v>464</v>
      </c>
      <c r="D1056" s="56" t="s">
        <v>21</v>
      </c>
      <c r="E1056" s="56" t="s">
        <v>465</v>
      </c>
      <c r="F1056" s="57">
        <v>193520775</v>
      </c>
      <c r="G1056" s="57">
        <v>193520775</v>
      </c>
      <c r="H1056" s="57">
        <v>98588909</v>
      </c>
      <c r="I1056" s="57">
        <v>0</v>
      </c>
      <c r="J1056" s="57">
        <v>0</v>
      </c>
      <c r="K1056" s="57">
        <v>0</v>
      </c>
      <c r="L1056" s="26">
        <f t="shared" si="43"/>
        <v>0</v>
      </c>
      <c r="M1056" s="26">
        <f t="shared" si="42"/>
        <v>98588909</v>
      </c>
      <c r="N1056" s="26">
        <v>0</v>
      </c>
      <c r="O1056" s="9"/>
    </row>
    <row r="1057" spans="2:15" s="7" customFormat="1" ht="27.75" customHeight="1" x14ac:dyDescent="0.2">
      <c r="B1057" s="56" t="s">
        <v>447</v>
      </c>
      <c r="C1057" s="56" t="s">
        <v>450</v>
      </c>
      <c r="D1057" s="56" t="s">
        <v>18</v>
      </c>
      <c r="E1057" s="56" t="s">
        <v>1521</v>
      </c>
      <c r="F1057" s="57">
        <v>36000000</v>
      </c>
      <c r="G1057" s="57">
        <v>36000000</v>
      </c>
      <c r="H1057" s="57">
        <v>0</v>
      </c>
      <c r="I1057" s="57">
        <v>14400000</v>
      </c>
      <c r="J1057" s="57">
        <v>0</v>
      </c>
      <c r="K1057" s="57">
        <v>0</v>
      </c>
      <c r="L1057" s="26">
        <f t="shared" si="43"/>
        <v>14400000</v>
      </c>
      <c r="M1057" s="26">
        <f t="shared" si="42"/>
        <v>14400000</v>
      </c>
      <c r="N1057" s="26">
        <v>21600000</v>
      </c>
      <c r="O1057" s="9"/>
    </row>
    <row r="1058" spans="2:15" s="7" customFormat="1" ht="27.75" customHeight="1" x14ac:dyDescent="0.2">
      <c r="B1058" s="56" t="s">
        <v>447</v>
      </c>
      <c r="C1058" s="56" t="s">
        <v>450</v>
      </c>
      <c r="D1058" s="56" t="s">
        <v>37</v>
      </c>
      <c r="E1058" s="56" t="s">
        <v>1522</v>
      </c>
      <c r="F1058" s="57">
        <v>26000000</v>
      </c>
      <c r="G1058" s="57">
        <v>26000000</v>
      </c>
      <c r="H1058" s="57">
        <v>0</v>
      </c>
      <c r="I1058" s="57">
        <v>0</v>
      </c>
      <c r="J1058" s="57">
        <v>15600000</v>
      </c>
      <c r="K1058" s="57">
        <v>0</v>
      </c>
      <c r="L1058" s="26">
        <f t="shared" si="43"/>
        <v>15600000</v>
      </c>
      <c r="M1058" s="26">
        <f t="shared" si="42"/>
        <v>15600000</v>
      </c>
      <c r="N1058" s="26">
        <v>0</v>
      </c>
      <c r="O1058" s="9"/>
    </row>
    <row r="1059" spans="2:15" s="7" customFormat="1" ht="27.75" customHeight="1" x14ac:dyDescent="0.2">
      <c r="B1059" s="56" t="s">
        <v>447</v>
      </c>
      <c r="C1059" s="56" t="s">
        <v>450</v>
      </c>
      <c r="D1059" s="56" t="s">
        <v>37</v>
      </c>
      <c r="E1059" s="56" t="s">
        <v>451</v>
      </c>
      <c r="F1059" s="57">
        <v>15813137</v>
      </c>
      <c r="G1059" s="57">
        <v>15813137</v>
      </c>
      <c r="H1059" s="57">
        <v>1581314</v>
      </c>
      <c r="I1059" s="57">
        <v>0</v>
      </c>
      <c r="J1059" s="57">
        <v>0</v>
      </c>
      <c r="K1059" s="57">
        <v>0</v>
      </c>
      <c r="L1059" s="26">
        <f t="shared" si="43"/>
        <v>0</v>
      </c>
      <c r="M1059" s="26">
        <f t="shared" si="42"/>
        <v>1581314</v>
      </c>
      <c r="N1059" s="26">
        <v>0</v>
      </c>
      <c r="O1059" s="9"/>
    </row>
    <row r="1060" spans="2:15" s="7" customFormat="1" ht="27.75" customHeight="1" x14ac:dyDescent="0.2">
      <c r="B1060" s="56" t="s">
        <v>447</v>
      </c>
      <c r="C1060" s="56" t="s">
        <v>450</v>
      </c>
      <c r="D1060" s="56" t="s">
        <v>21</v>
      </c>
      <c r="E1060" s="56" t="s">
        <v>1523</v>
      </c>
      <c r="F1060" s="57">
        <v>151307674</v>
      </c>
      <c r="G1060" s="57">
        <v>151307674</v>
      </c>
      <c r="H1060" s="57">
        <v>0</v>
      </c>
      <c r="I1060" s="57">
        <v>0</v>
      </c>
      <c r="J1060" s="57">
        <v>0</v>
      </c>
      <c r="K1060" s="57">
        <v>151307674</v>
      </c>
      <c r="L1060" s="26">
        <f t="shared" si="43"/>
        <v>151307674</v>
      </c>
      <c r="M1060" s="26">
        <f t="shared" si="42"/>
        <v>151307674</v>
      </c>
      <c r="N1060" s="26">
        <v>0</v>
      </c>
      <c r="O1060" s="9"/>
    </row>
    <row r="1061" spans="2:15" s="7" customFormat="1" ht="27.75" customHeight="1" x14ac:dyDescent="0.2">
      <c r="B1061" s="56" t="s">
        <v>447</v>
      </c>
      <c r="C1061" s="56" t="s">
        <v>499</v>
      </c>
      <c r="D1061" s="56" t="s">
        <v>37</v>
      </c>
      <c r="E1061" s="56" t="s">
        <v>1524</v>
      </c>
      <c r="F1061" s="57">
        <v>28000000</v>
      </c>
      <c r="G1061" s="57">
        <v>14000000</v>
      </c>
      <c r="H1061" s="57">
        <v>0</v>
      </c>
      <c r="I1061" s="57">
        <v>0</v>
      </c>
      <c r="J1061" s="57">
        <v>0</v>
      </c>
      <c r="K1061" s="57">
        <v>14000000</v>
      </c>
      <c r="L1061" s="26">
        <f t="shared" si="43"/>
        <v>14000000</v>
      </c>
      <c r="M1061" s="26">
        <f t="shared" si="42"/>
        <v>14000000</v>
      </c>
      <c r="N1061" s="26">
        <v>14000000</v>
      </c>
      <c r="O1061" s="9"/>
    </row>
    <row r="1062" spans="2:15" s="7" customFormat="1" ht="27.75" customHeight="1" x14ac:dyDescent="0.2">
      <c r="B1062" s="56" t="s">
        <v>447</v>
      </c>
      <c r="C1062" s="56" t="s">
        <v>499</v>
      </c>
      <c r="D1062" s="56" t="s">
        <v>187</v>
      </c>
      <c r="E1062" s="56" t="s">
        <v>785</v>
      </c>
      <c r="F1062" s="57">
        <v>12600000</v>
      </c>
      <c r="G1062" s="57">
        <v>12600000</v>
      </c>
      <c r="H1062" s="57">
        <v>5040000</v>
      </c>
      <c r="I1062" s="57">
        <v>0</v>
      </c>
      <c r="J1062" s="57">
        <v>7560000</v>
      </c>
      <c r="K1062" s="57">
        <v>0</v>
      </c>
      <c r="L1062" s="26">
        <f t="shared" si="43"/>
        <v>7560000</v>
      </c>
      <c r="M1062" s="26">
        <f t="shared" si="42"/>
        <v>12600000</v>
      </c>
      <c r="N1062" s="26">
        <v>0</v>
      </c>
      <c r="O1062" s="9"/>
    </row>
    <row r="1063" spans="2:15" s="7" customFormat="1" ht="27.75" customHeight="1" x14ac:dyDescent="0.2">
      <c r="B1063" s="56" t="s">
        <v>447</v>
      </c>
      <c r="C1063" s="56" t="s">
        <v>499</v>
      </c>
      <c r="D1063" s="56" t="s">
        <v>187</v>
      </c>
      <c r="E1063" s="56" t="s">
        <v>500</v>
      </c>
      <c r="F1063" s="57">
        <v>22500000</v>
      </c>
      <c r="G1063" s="57">
        <v>21000000</v>
      </c>
      <c r="H1063" s="57">
        <v>9750000</v>
      </c>
      <c r="I1063" s="57">
        <v>0</v>
      </c>
      <c r="J1063" s="57">
        <v>0</v>
      </c>
      <c r="K1063" s="57">
        <v>0</v>
      </c>
      <c r="L1063" s="26">
        <f t="shared" si="43"/>
        <v>0</v>
      </c>
      <c r="M1063" s="26">
        <f t="shared" si="42"/>
        <v>9750000</v>
      </c>
      <c r="N1063" s="26">
        <v>1500000</v>
      </c>
      <c r="O1063" s="9"/>
    </row>
    <row r="1064" spans="2:15" s="7" customFormat="1" ht="27.75" customHeight="1" x14ac:dyDescent="0.2">
      <c r="B1064" s="56" t="s">
        <v>447</v>
      </c>
      <c r="C1064" s="56" t="s">
        <v>477</v>
      </c>
      <c r="D1064" s="56" t="s">
        <v>148</v>
      </c>
      <c r="E1064" s="56" t="s">
        <v>787</v>
      </c>
      <c r="F1064" s="57">
        <v>196200000</v>
      </c>
      <c r="G1064" s="57">
        <v>196200000</v>
      </c>
      <c r="H1064" s="57">
        <v>196200000</v>
      </c>
      <c r="I1064" s="57">
        <v>0</v>
      </c>
      <c r="J1064" s="57">
        <v>0</v>
      </c>
      <c r="K1064" s="57">
        <v>0</v>
      </c>
      <c r="L1064" s="26">
        <f t="shared" si="43"/>
        <v>0</v>
      </c>
      <c r="M1064" s="26">
        <f t="shared" si="42"/>
        <v>196200000</v>
      </c>
      <c r="N1064" s="26">
        <v>0</v>
      </c>
      <c r="O1064" s="9"/>
    </row>
    <row r="1065" spans="2:15" s="7" customFormat="1" ht="27.75" customHeight="1" x14ac:dyDescent="0.2">
      <c r="B1065" s="56" t="s">
        <v>447</v>
      </c>
      <c r="C1065" s="56" t="s">
        <v>477</v>
      </c>
      <c r="D1065" s="56" t="s">
        <v>148</v>
      </c>
      <c r="E1065" s="56" t="s">
        <v>1525</v>
      </c>
      <c r="F1065" s="57">
        <v>49912000</v>
      </c>
      <c r="G1065" s="57">
        <v>49912000</v>
      </c>
      <c r="H1065" s="57">
        <v>0</v>
      </c>
      <c r="I1065" s="57">
        <v>0</v>
      </c>
      <c r="J1065" s="57">
        <v>0</v>
      </c>
      <c r="K1065" s="57">
        <v>49912000</v>
      </c>
      <c r="L1065" s="26">
        <f t="shared" si="43"/>
        <v>49912000</v>
      </c>
      <c r="M1065" s="26">
        <f t="shared" si="42"/>
        <v>49912000</v>
      </c>
      <c r="N1065" s="26">
        <v>0</v>
      </c>
      <c r="O1065" s="9"/>
    </row>
    <row r="1066" spans="2:15" s="7" customFormat="1" ht="27.75" customHeight="1" x14ac:dyDescent="0.2">
      <c r="B1066" s="56" t="s">
        <v>447</v>
      </c>
      <c r="C1066" s="56" t="s">
        <v>477</v>
      </c>
      <c r="D1066" s="56" t="s">
        <v>18</v>
      </c>
      <c r="E1066" s="56" t="s">
        <v>1526</v>
      </c>
      <c r="F1066" s="57">
        <v>24133332</v>
      </c>
      <c r="G1066" s="57">
        <v>24133332</v>
      </c>
      <c r="H1066" s="57">
        <v>0</v>
      </c>
      <c r="I1066" s="57">
        <v>0</v>
      </c>
      <c r="J1066" s="57">
        <v>0</v>
      </c>
      <c r="K1066" s="57">
        <v>24133332</v>
      </c>
      <c r="L1066" s="26">
        <f t="shared" si="43"/>
        <v>24133332</v>
      </c>
      <c r="M1066" s="26">
        <f t="shared" si="42"/>
        <v>24133332</v>
      </c>
      <c r="N1066" s="26">
        <v>0</v>
      </c>
      <c r="O1066" s="9"/>
    </row>
    <row r="1067" spans="2:15" s="7" customFormat="1" ht="27.75" customHeight="1" x14ac:dyDescent="0.2">
      <c r="B1067" s="56" t="s">
        <v>447</v>
      </c>
      <c r="C1067" s="56" t="s">
        <v>477</v>
      </c>
      <c r="D1067" s="56" t="s">
        <v>18</v>
      </c>
      <c r="E1067" s="56" t="s">
        <v>489</v>
      </c>
      <c r="F1067" s="57">
        <v>12000000</v>
      </c>
      <c r="G1067" s="57">
        <v>11969454</v>
      </c>
      <c r="H1067" s="57">
        <v>5969454</v>
      </c>
      <c r="I1067" s="57">
        <v>0</v>
      </c>
      <c r="J1067" s="57">
        <v>0</v>
      </c>
      <c r="K1067" s="57">
        <v>0</v>
      </c>
      <c r="L1067" s="26">
        <f t="shared" si="43"/>
        <v>0</v>
      </c>
      <c r="M1067" s="26">
        <f t="shared" si="42"/>
        <v>5969454</v>
      </c>
      <c r="N1067" s="26">
        <v>30546</v>
      </c>
      <c r="O1067" s="9"/>
    </row>
    <row r="1068" spans="2:15" s="7" customFormat="1" ht="27.75" customHeight="1" x14ac:dyDescent="0.2">
      <c r="B1068" s="56" t="s">
        <v>447</v>
      </c>
      <c r="C1068" s="56" t="s">
        <v>477</v>
      </c>
      <c r="D1068" s="56" t="s">
        <v>37</v>
      </c>
      <c r="E1068" s="56" t="s">
        <v>478</v>
      </c>
      <c r="F1068" s="57">
        <v>60320000</v>
      </c>
      <c r="G1068" s="57">
        <v>60320000</v>
      </c>
      <c r="H1068" s="57">
        <v>24128000</v>
      </c>
      <c r="I1068" s="57">
        <v>0</v>
      </c>
      <c r="J1068" s="57">
        <v>0</v>
      </c>
      <c r="K1068" s="57">
        <v>36192000</v>
      </c>
      <c r="L1068" s="26">
        <f t="shared" si="43"/>
        <v>36192000</v>
      </c>
      <c r="M1068" s="26">
        <f t="shared" si="42"/>
        <v>60320000</v>
      </c>
      <c r="N1068" s="26">
        <v>0</v>
      </c>
      <c r="O1068" s="9"/>
    </row>
    <row r="1069" spans="2:15" s="7" customFormat="1" ht="27.75" customHeight="1" x14ac:dyDescent="0.2">
      <c r="B1069" s="56" t="s">
        <v>447</v>
      </c>
      <c r="C1069" s="56" t="s">
        <v>477</v>
      </c>
      <c r="D1069" s="56" t="s">
        <v>187</v>
      </c>
      <c r="E1069" s="56" t="s">
        <v>483</v>
      </c>
      <c r="F1069" s="57">
        <v>13200000</v>
      </c>
      <c r="G1069" s="57">
        <v>13200000</v>
      </c>
      <c r="H1069" s="57">
        <v>3960000</v>
      </c>
      <c r="I1069" s="57">
        <v>0</v>
      </c>
      <c r="J1069" s="57">
        <v>0</v>
      </c>
      <c r="K1069" s="57">
        <v>0</v>
      </c>
      <c r="L1069" s="26">
        <f t="shared" si="43"/>
        <v>0</v>
      </c>
      <c r="M1069" s="26">
        <f t="shared" si="42"/>
        <v>3960000</v>
      </c>
      <c r="N1069" s="26">
        <v>0</v>
      </c>
      <c r="O1069" s="9"/>
    </row>
    <row r="1070" spans="2:15" s="7" customFormat="1" ht="27.75" customHeight="1" x14ac:dyDescent="0.2">
      <c r="B1070" s="56" t="s">
        <v>447</v>
      </c>
      <c r="C1070" s="56" t="s">
        <v>477</v>
      </c>
      <c r="D1070" s="56" t="s">
        <v>21</v>
      </c>
      <c r="E1070" s="56" t="s">
        <v>480</v>
      </c>
      <c r="F1070" s="57">
        <v>47390916</v>
      </c>
      <c r="G1070" s="57">
        <v>46754862</v>
      </c>
      <c r="H1070" s="57">
        <v>8842130</v>
      </c>
      <c r="I1070" s="57">
        <v>0</v>
      </c>
      <c r="J1070" s="57">
        <v>0</v>
      </c>
      <c r="K1070" s="57">
        <v>0</v>
      </c>
      <c r="L1070" s="26">
        <f t="shared" si="43"/>
        <v>0</v>
      </c>
      <c r="M1070" s="26">
        <f t="shared" si="42"/>
        <v>8842130</v>
      </c>
      <c r="N1070" s="26">
        <v>636054</v>
      </c>
      <c r="O1070" s="9"/>
    </row>
    <row r="1071" spans="2:15" s="7" customFormat="1" ht="27.75" customHeight="1" x14ac:dyDescent="0.2">
      <c r="B1071" s="56" t="s">
        <v>447</v>
      </c>
      <c r="C1071" s="56" t="s">
        <v>477</v>
      </c>
      <c r="D1071" s="56" t="s">
        <v>21</v>
      </c>
      <c r="E1071" s="56" t="s">
        <v>497</v>
      </c>
      <c r="F1071" s="57">
        <v>39000000</v>
      </c>
      <c r="G1071" s="57">
        <v>38066767</v>
      </c>
      <c r="H1071" s="57">
        <v>34166767</v>
      </c>
      <c r="I1071" s="57">
        <v>0</v>
      </c>
      <c r="J1071" s="57">
        <v>0</v>
      </c>
      <c r="K1071" s="57">
        <v>0</v>
      </c>
      <c r="L1071" s="26">
        <f t="shared" si="43"/>
        <v>0</v>
      </c>
      <c r="M1071" s="26">
        <f t="shared" si="42"/>
        <v>34166767</v>
      </c>
      <c r="N1071" s="26">
        <v>933233</v>
      </c>
      <c r="O1071" s="9"/>
    </row>
    <row r="1072" spans="2:15" s="7" customFormat="1" ht="27.75" customHeight="1" x14ac:dyDescent="0.2">
      <c r="B1072" s="56" t="s">
        <v>447</v>
      </c>
      <c r="C1072" s="56" t="s">
        <v>711</v>
      </c>
      <c r="D1072" s="56" t="s">
        <v>37</v>
      </c>
      <c r="E1072" s="56" t="s">
        <v>1527</v>
      </c>
      <c r="F1072" s="57">
        <v>79950000</v>
      </c>
      <c r="G1072" s="57">
        <v>79950000</v>
      </c>
      <c r="H1072" s="57">
        <v>0</v>
      </c>
      <c r="I1072" s="57">
        <v>0</v>
      </c>
      <c r="J1072" s="57">
        <v>0</v>
      </c>
      <c r="K1072" s="57">
        <v>15990000</v>
      </c>
      <c r="L1072" s="26">
        <f t="shared" si="43"/>
        <v>15990000</v>
      </c>
      <c r="M1072" s="26">
        <f t="shared" si="42"/>
        <v>15990000</v>
      </c>
      <c r="N1072" s="26">
        <v>0</v>
      </c>
      <c r="O1072" s="9"/>
    </row>
    <row r="1073" spans="2:15" s="7" customFormat="1" ht="27.75" customHeight="1" x14ac:dyDescent="0.2">
      <c r="B1073" s="56" t="s">
        <v>447</v>
      </c>
      <c r="C1073" s="56" t="s">
        <v>711</v>
      </c>
      <c r="D1073" s="56" t="s">
        <v>37</v>
      </c>
      <c r="E1073" s="56" t="s">
        <v>774</v>
      </c>
      <c r="F1073" s="57">
        <v>33560000</v>
      </c>
      <c r="G1073" s="57">
        <v>33560000</v>
      </c>
      <c r="H1073" s="57">
        <v>2684800</v>
      </c>
      <c r="I1073" s="57">
        <v>0</v>
      </c>
      <c r="J1073" s="57">
        <v>0</v>
      </c>
      <c r="K1073" s="57">
        <v>671200</v>
      </c>
      <c r="L1073" s="26">
        <f t="shared" si="43"/>
        <v>671200</v>
      </c>
      <c r="M1073" s="26">
        <f t="shared" si="42"/>
        <v>3356000</v>
      </c>
      <c r="N1073" s="26">
        <v>0</v>
      </c>
      <c r="O1073" s="9"/>
    </row>
    <row r="1074" spans="2:15" s="7" customFormat="1" ht="27.75" customHeight="1" x14ac:dyDescent="0.2">
      <c r="B1074" s="56" t="s">
        <v>447</v>
      </c>
      <c r="C1074" s="56" t="s">
        <v>711</v>
      </c>
      <c r="D1074" s="56" t="s">
        <v>37</v>
      </c>
      <c r="E1074" s="56" t="s">
        <v>1528</v>
      </c>
      <c r="F1074" s="57">
        <v>20333000</v>
      </c>
      <c r="G1074" s="57">
        <v>20333000</v>
      </c>
      <c r="H1074" s="57">
        <v>0</v>
      </c>
      <c r="I1074" s="57">
        <v>0</v>
      </c>
      <c r="J1074" s="57">
        <v>0</v>
      </c>
      <c r="K1074" s="57">
        <v>3466600</v>
      </c>
      <c r="L1074" s="26">
        <f t="shared" si="43"/>
        <v>3466600</v>
      </c>
      <c r="M1074" s="26">
        <f t="shared" si="42"/>
        <v>3466600</v>
      </c>
      <c r="N1074" s="26">
        <v>0</v>
      </c>
      <c r="O1074" s="9"/>
    </row>
    <row r="1075" spans="2:15" s="7" customFormat="1" ht="27.75" customHeight="1" x14ac:dyDescent="0.2">
      <c r="B1075" s="56" t="s">
        <v>447</v>
      </c>
      <c r="C1075" s="56" t="s">
        <v>711</v>
      </c>
      <c r="D1075" s="56" t="s">
        <v>37</v>
      </c>
      <c r="E1075" s="56" t="s">
        <v>1529</v>
      </c>
      <c r="F1075" s="57">
        <v>17500000</v>
      </c>
      <c r="G1075" s="57">
        <v>17499997</v>
      </c>
      <c r="H1075" s="57">
        <v>0</v>
      </c>
      <c r="I1075" s="57">
        <v>0</v>
      </c>
      <c r="J1075" s="57">
        <v>0</v>
      </c>
      <c r="K1075" s="57">
        <v>2099997</v>
      </c>
      <c r="L1075" s="26">
        <f t="shared" si="43"/>
        <v>2099997</v>
      </c>
      <c r="M1075" s="26">
        <f t="shared" si="42"/>
        <v>2099997</v>
      </c>
      <c r="N1075" s="26">
        <v>3</v>
      </c>
      <c r="O1075" s="9"/>
    </row>
    <row r="1076" spans="2:15" s="7" customFormat="1" ht="27.75" customHeight="1" x14ac:dyDescent="0.2">
      <c r="B1076" s="56" t="s">
        <v>447</v>
      </c>
      <c r="C1076" s="56" t="s">
        <v>711</v>
      </c>
      <c r="D1076" s="56" t="s">
        <v>37</v>
      </c>
      <c r="E1076" s="56" t="s">
        <v>1530</v>
      </c>
      <c r="F1076" s="57">
        <v>17500000</v>
      </c>
      <c r="G1076" s="57">
        <v>17499997</v>
      </c>
      <c r="H1076" s="57">
        <v>0</v>
      </c>
      <c r="I1076" s="57">
        <v>0</v>
      </c>
      <c r="J1076" s="57">
        <v>0</v>
      </c>
      <c r="K1076" s="57">
        <v>10500001</v>
      </c>
      <c r="L1076" s="26">
        <f t="shared" si="43"/>
        <v>10500001</v>
      </c>
      <c r="M1076" s="26">
        <f t="shared" si="42"/>
        <v>10500001</v>
      </c>
      <c r="N1076" s="26">
        <v>0</v>
      </c>
      <c r="O1076" s="9"/>
    </row>
    <row r="1077" spans="2:15" s="7" customFormat="1" ht="27.75" customHeight="1" x14ac:dyDescent="0.2">
      <c r="B1077" s="56" t="s">
        <v>447</v>
      </c>
      <c r="C1077" s="56" t="s">
        <v>711</v>
      </c>
      <c r="D1077" s="56" t="s">
        <v>37</v>
      </c>
      <c r="E1077" s="56" t="s">
        <v>1531</v>
      </c>
      <c r="F1077" s="57">
        <v>38500000</v>
      </c>
      <c r="G1077" s="57">
        <v>38500000</v>
      </c>
      <c r="H1077" s="57">
        <v>0</v>
      </c>
      <c r="I1077" s="57">
        <v>0</v>
      </c>
      <c r="J1077" s="57">
        <v>0</v>
      </c>
      <c r="K1077" s="57">
        <v>8085000</v>
      </c>
      <c r="L1077" s="26">
        <f t="shared" si="43"/>
        <v>8085000</v>
      </c>
      <c r="M1077" s="26">
        <f t="shared" si="42"/>
        <v>8085000</v>
      </c>
      <c r="N1077" s="26">
        <v>0</v>
      </c>
      <c r="O1077" s="9"/>
    </row>
    <row r="1078" spans="2:15" s="7" customFormat="1" ht="27.75" customHeight="1" x14ac:dyDescent="0.2">
      <c r="B1078" s="56" t="s">
        <v>447</v>
      </c>
      <c r="C1078" s="56" t="s">
        <v>711</v>
      </c>
      <c r="D1078" s="56" t="s">
        <v>37</v>
      </c>
      <c r="E1078" s="56" t="s">
        <v>1532</v>
      </c>
      <c r="F1078" s="57">
        <v>36608000</v>
      </c>
      <c r="G1078" s="57">
        <v>36608000</v>
      </c>
      <c r="H1078" s="57">
        <v>0</v>
      </c>
      <c r="I1078" s="57">
        <v>0</v>
      </c>
      <c r="J1078" s="57">
        <v>0</v>
      </c>
      <c r="K1078" s="57">
        <v>7321600</v>
      </c>
      <c r="L1078" s="26">
        <f t="shared" si="43"/>
        <v>7321600</v>
      </c>
      <c r="M1078" s="26">
        <f t="shared" si="42"/>
        <v>7321600</v>
      </c>
      <c r="N1078" s="26">
        <v>0</v>
      </c>
      <c r="O1078" s="9"/>
    </row>
    <row r="1079" spans="2:15" s="7" customFormat="1" ht="27.75" customHeight="1" x14ac:dyDescent="0.2">
      <c r="B1079" s="56" t="s">
        <v>447</v>
      </c>
      <c r="C1079" s="56" t="s">
        <v>711</v>
      </c>
      <c r="D1079" s="56" t="s">
        <v>37</v>
      </c>
      <c r="E1079" s="56" t="s">
        <v>1533</v>
      </c>
      <c r="F1079" s="57">
        <v>15900000</v>
      </c>
      <c r="G1079" s="57">
        <v>14310000</v>
      </c>
      <c r="H1079" s="57">
        <v>0</v>
      </c>
      <c r="I1079" s="57">
        <v>0</v>
      </c>
      <c r="J1079" s="57">
        <v>0</v>
      </c>
      <c r="K1079" s="57">
        <v>14310000</v>
      </c>
      <c r="L1079" s="26">
        <f t="shared" si="43"/>
        <v>14310000</v>
      </c>
      <c r="M1079" s="26">
        <f t="shared" si="42"/>
        <v>14310000</v>
      </c>
      <c r="N1079" s="26">
        <v>1590000</v>
      </c>
      <c r="O1079" s="9"/>
    </row>
    <row r="1080" spans="2:15" s="7" customFormat="1" ht="27.75" customHeight="1" x14ac:dyDescent="0.2">
      <c r="B1080" s="56" t="s">
        <v>447</v>
      </c>
      <c r="C1080" s="56" t="s">
        <v>491</v>
      </c>
      <c r="D1080" s="56" t="s">
        <v>18</v>
      </c>
      <c r="E1080" s="56" t="s">
        <v>495</v>
      </c>
      <c r="F1080" s="57">
        <v>15120000</v>
      </c>
      <c r="G1080" s="57">
        <v>15120000</v>
      </c>
      <c r="H1080" s="57">
        <v>8316000</v>
      </c>
      <c r="I1080" s="57">
        <v>0</v>
      </c>
      <c r="J1080" s="57">
        <v>0</v>
      </c>
      <c r="K1080" s="57">
        <v>0</v>
      </c>
      <c r="L1080" s="26">
        <f t="shared" si="43"/>
        <v>0</v>
      </c>
      <c r="M1080" s="26">
        <f t="shared" si="42"/>
        <v>8316000</v>
      </c>
      <c r="N1080" s="26">
        <v>0</v>
      </c>
      <c r="O1080" s="9"/>
    </row>
    <row r="1081" spans="2:15" s="7" customFormat="1" ht="27.75" customHeight="1" x14ac:dyDescent="0.2">
      <c r="B1081" s="56" t="s">
        <v>447</v>
      </c>
      <c r="C1081" s="56" t="s">
        <v>491</v>
      </c>
      <c r="D1081" s="56" t="s">
        <v>18</v>
      </c>
      <c r="E1081" s="56" t="s">
        <v>492</v>
      </c>
      <c r="F1081" s="57">
        <v>19200000</v>
      </c>
      <c r="G1081" s="57">
        <v>19200000</v>
      </c>
      <c r="H1081" s="57">
        <v>11520000</v>
      </c>
      <c r="I1081" s="57">
        <v>0</v>
      </c>
      <c r="J1081" s="57">
        <v>0</v>
      </c>
      <c r="K1081" s="57">
        <v>0</v>
      </c>
      <c r="L1081" s="26">
        <f t="shared" si="43"/>
        <v>0</v>
      </c>
      <c r="M1081" s="26">
        <f t="shared" si="42"/>
        <v>11520000</v>
      </c>
      <c r="N1081" s="26">
        <v>0</v>
      </c>
      <c r="O1081" s="9"/>
    </row>
    <row r="1082" spans="2:15" s="7" customFormat="1" ht="27.75" customHeight="1" x14ac:dyDescent="0.2">
      <c r="B1082" s="56" t="s">
        <v>447</v>
      </c>
      <c r="C1082" s="56" t="s">
        <v>491</v>
      </c>
      <c r="D1082" s="56" t="s">
        <v>18</v>
      </c>
      <c r="E1082" s="56" t="s">
        <v>496</v>
      </c>
      <c r="F1082" s="57">
        <v>13860000</v>
      </c>
      <c r="G1082" s="57">
        <v>13860000</v>
      </c>
      <c r="H1082" s="57">
        <v>7623000</v>
      </c>
      <c r="I1082" s="57">
        <v>0</v>
      </c>
      <c r="J1082" s="57">
        <v>0</v>
      </c>
      <c r="K1082" s="57">
        <v>0</v>
      </c>
      <c r="L1082" s="26">
        <f t="shared" si="43"/>
        <v>0</v>
      </c>
      <c r="M1082" s="26">
        <f t="shared" si="42"/>
        <v>7623000</v>
      </c>
      <c r="N1082" s="26">
        <v>0</v>
      </c>
      <c r="O1082" s="9"/>
    </row>
    <row r="1083" spans="2:15" s="7" customFormat="1" ht="27.75" customHeight="1" x14ac:dyDescent="0.2">
      <c r="B1083" s="56" t="s">
        <v>447</v>
      </c>
      <c r="C1083" s="56" t="s">
        <v>491</v>
      </c>
      <c r="D1083" s="56" t="s">
        <v>21</v>
      </c>
      <c r="E1083" s="56" t="s">
        <v>1534</v>
      </c>
      <c r="F1083" s="57">
        <v>203982000</v>
      </c>
      <c r="G1083" s="57">
        <v>174591496</v>
      </c>
      <c r="H1083" s="57">
        <v>0</v>
      </c>
      <c r="I1083" s="57">
        <v>0</v>
      </c>
      <c r="J1083" s="57">
        <v>0</v>
      </c>
      <c r="K1083" s="57">
        <v>3387075</v>
      </c>
      <c r="L1083" s="26">
        <f t="shared" si="43"/>
        <v>3387075</v>
      </c>
      <c r="M1083" s="26">
        <f t="shared" si="42"/>
        <v>3387075</v>
      </c>
      <c r="N1083" s="26">
        <v>29495259</v>
      </c>
      <c r="O1083" s="9"/>
    </row>
    <row r="1084" spans="2:15" s="7" customFormat="1" ht="27.75" customHeight="1" x14ac:dyDescent="0.2">
      <c r="B1084" s="56" t="s">
        <v>447</v>
      </c>
      <c r="C1084" s="56" t="s">
        <v>491</v>
      </c>
      <c r="D1084" s="56" t="s">
        <v>21</v>
      </c>
      <c r="E1084" s="56" t="s">
        <v>1535</v>
      </c>
      <c r="F1084" s="57">
        <v>89500981</v>
      </c>
      <c r="G1084" s="57">
        <v>44750490</v>
      </c>
      <c r="H1084" s="57">
        <v>0</v>
      </c>
      <c r="I1084" s="57">
        <v>0</v>
      </c>
      <c r="J1084" s="57">
        <v>44750490</v>
      </c>
      <c r="K1084" s="57">
        <v>0</v>
      </c>
      <c r="L1084" s="26">
        <f t="shared" si="43"/>
        <v>44750490</v>
      </c>
      <c r="M1084" s="26">
        <f t="shared" si="42"/>
        <v>44750490</v>
      </c>
      <c r="N1084" s="26">
        <v>44750491</v>
      </c>
      <c r="O1084" s="9"/>
    </row>
    <row r="1085" spans="2:15" s="7" customFormat="1" ht="27.75" customHeight="1" x14ac:dyDescent="0.2">
      <c r="B1085" s="56" t="s">
        <v>447</v>
      </c>
      <c r="C1085" s="56" t="s">
        <v>491</v>
      </c>
      <c r="D1085" s="56" t="s">
        <v>21</v>
      </c>
      <c r="E1085" s="56" t="s">
        <v>511</v>
      </c>
      <c r="F1085" s="57">
        <v>9576135</v>
      </c>
      <c r="G1085" s="57">
        <v>9576135</v>
      </c>
      <c r="H1085" s="57">
        <v>9576135</v>
      </c>
      <c r="I1085" s="57">
        <v>0</v>
      </c>
      <c r="J1085" s="57">
        <v>0</v>
      </c>
      <c r="K1085" s="57">
        <v>0</v>
      </c>
      <c r="L1085" s="26">
        <f t="shared" si="43"/>
        <v>0</v>
      </c>
      <c r="M1085" s="26">
        <f t="shared" si="42"/>
        <v>9576135</v>
      </c>
      <c r="N1085" s="26">
        <v>0</v>
      </c>
      <c r="O1085" s="9"/>
    </row>
    <row r="1086" spans="2:15" s="7" customFormat="1" ht="27.75" customHeight="1" x14ac:dyDescent="0.2">
      <c r="B1086" s="56" t="s">
        <v>447</v>
      </c>
      <c r="C1086" s="56" t="s">
        <v>503</v>
      </c>
      <c r="D1086" s="56" t="s">
        <v>18</v>
      </c>
      <c r="E1086" s="56" t="s">
        <v>504</v>
      </c>
      <c r="F1086" s="57">
        <v>9600000</v>
      </c>
      <c r="G1086" s="57">
        <v>9600000</v>
      </c>
      <c r="H1086" s="57">
        <v>2880000</v>
      </c>
      <c r="I1086" s="57">
        <v>0</v>
      </c>
      <c r="J1086" s="57">
        <v>0</v>
      </c>
      <c r="K1086" s="57">
        <v>0</v>
      </c>
      <c r="L1086" s="26">
        <f t="shared" si="43"/>
        <v>0</v>
      </c>
      <c r="M1086" s="26">
        <f t="shared" si="42"/>
        <v>2880000</v>
      </c>
      <c r="N1086" s="26">
        <v>0</v>
      </c>
      <c r="O1086" s="9"/>
    </row>
    <row r="1087" spans="2:15" s="7" customFormat="1" ht="27.75" customHeight="1" x14ac:dyDescent="0.2">
      <c r="B1087" s="56" t="s">
        <v>447</v>
      </c>
      <c r="C1087" s="56" t="s">
        <v>503</v>
      </c>
      <c r="D1087" s="56" t="s">
        <v>18</v>
      </c>
      <c r="E1087" s="56" t="s">
        <v>518</v>
      </c>
      <c r="F1087" s="57">
        <v>19200000</v>
      </c>
      <c r="G1087" s="57">
        <v>19200000</v>
      </c>
      <c r="H1087" s="57">
        <v>19200000</v>
      </c>
      <c r="I1087" s="57">
        <v>0</v>
      </c>
      <c r="J1087" s="57">
        <v>0</v>
      </c>
      <c r="K1087" s="57">
        <v>0</v>
      </c>
      <c r="L1087" s="26">
        <f t="shared" si="43"/>
        <v>0</v>
      </c>
      <c r="M1087" s="26">
        <f t="shared" si="42"/>
        <v>19200000</v>
      </c>
      <c r="N1087" s="26">
        <v>0</v>
      </c>
      <c r="O1087" s="9"/>
    </row>
    <row r="1088" spans="2:15" s="7" customFormat="1" ht="27.75" customHeight="1" x14ac:dyDescent="0.2">
      <c r="B1088" s="56" t="s">
        <v>447</v>
      </c>
      <c r="C1088" s="56" t="s">
        <v>503</v>
      </c>
      <c r="D1088" s="56" t="s">
        <v>37</v>
      </c>
      <c r="E1088" s="56" t="s">
        <v>1536</v>
      </c>
      <c r="F1088" s="57">
        <v>50611483</v>
      </c>
      <c r="G1088" s="57">
        <v>50611483</v>
      </c>
      <c r="H1088" s="57">
        <v>0</v>
      </c>
      <c r="I1088" s="57">
        <v>0</v>
      </c>
      <c r="J1088" s="57">
        <v>0</v>
      </c>
      <c r="K1088" s="57">
        <v>5295483</v>
      </c>
      <c r="L1088" s="26">
        <f t="shared" si="43"/>
        <v>5295483</v>
      </c>
      <c r="M1088" s="26">
        <f t="shared" si="42"/>
        <v>5295483</v>
      </c>
      <c r="N1088" s="26">
        <v>0</v>
      </c>
      <c r="O1088" s="9"/>
    </row>
    <row r="1089" spans="2:15" s="7" customFormat="1" ht="27.75" customHeight="1" x14ac:dyDescent="0.2">
      <c r="B1089" s="56" t="s">
        <v>447</v>
      </c>
      <c r="C1089" s="56" t="s">
        <v>503</v>
      </c>
      <c r="D1089" s="56" t="s">
        <v>21</v>
      </c>
      <c r="E1089" s="56" t="s">
        <v>1537</v>
      </c>
      <c r="F1089" s="57">
        <v>363275327</v>
      </c>
      <c r="G1089" s="57">
        <v>360959604</v>
      </c>
      <c r="H1089" s="57">
        <v>0</v>
      </c>
      <c r="I1089" s="57">
        <v>0</v>
      </c>
      <c r="J1089" s="57">
        <v>0</v>
      </c>
      <c r="K1089" s="57">
        <v>35013082</v>
      </c>
      <c r="L1089" s="26">
        <f t="shared" si="43"/>
        <v>35013082</v>
      </c>
      <c r="M1089" s="26">
        <f t="shared" si="42"/>
        <v>35013082</v>
      </c>
      <c r="N1089" s="26">
        <v>3398602</v>
      </c>
      <c r="O1089" s="9"/>
    </row>
    <row r="1090" spans="2:15" s="7" customFormat="1" ht="27.75" customHeight="1" x14ac:dyDescent="0.2">
      <c r="B1090" s="56" t="s">
        <v>447</v>
      </c>
      <c r="C1090" s="56" t="s">
        <v>461</v>
      </c>
      <c r="D1090" s="56" t="s">
        <v>18</v>
      </c>
      <c r="E1090" s="56" t="s">
        <v>1538</v>
      </c>
      <c r="F1090" s="57">
        <v>53800000</v>
      </c>
      <c r="G1090" s="57">
        <v>53800000</v>
      </c>
      <c r="H1090" s="57">
        <v>0</v>
      </c>
      <c r="I1090" s="57">
        <v>0</v>
      </c>
      <c r="J1090" s="57">
        <v>0</v>
      </c>
      <c r="K1090" s="57">
        <v>4700000</v>
      </c>
      <c r="L1090" s="26">
        <f t="shared" si="43"/>
        <v>4700000</v>
      </c>
      <c r="M1090" s="26">
        <f t="shared" si="42"/>
        <v>4700000</v>
      </c>
      <c r="N1090" s="26">
        <v>0</v>
      </c>
      <c r="O1090" s="9"/>
    </row>
    <row r="1091" spans="2:15" s="7" customFormat="1" ht="27.75" customHeight="1" x14ac:dyDescent="0.2">
      <c r="B1091" s="56" t="s">
        <v>447</v>
      </c>
      <c r="C1091" s="56" t="s">
        <v>461</v>
      </c>
      <c r="D1091" s="56" t="s">
        <v>37</v>
      </c>
      <c r="E1091" s="56" t="s">
        <v>1539</v>
      </c>
      <c r="F1091" s="57">
        <v>12300000</v>
      </c>
      <c r="G1091" s="57">
        <v>12300000</v>
      </c>
      <c r="H1091" s="57">
        <v>0</v>
      </c>
      <c r="I1091" s="57">
        <v>0</v>
      </c>
      <c r="J1091" s="57">
        <v>0</v>
      </c>
      <c r="K1091" s="57">
        <v>1360000</v>
      </c>
      <c r="L1091" s="26">
        <f t="shared" si="43"/>
        <v>1360000</v>
      </c>
      <c r="M1091" s="26">
        <f t="shared" si="42"/>
        <v>1360000</v>
      </c>
      <c r="N1091" s="26">
        <v>0</v>
      </c>
      <c r="O1091" s="9"/>
    </row>
    <row r="1092" spans="2:15" s="7" customFormat="1" ht="27.75" customHeight="1" x14ac:dyDescent="0.2">
      <c r="B1092" s="56" t="s">
        <v>447</v>
      </c>
      <c r="C1092" s="56" t="s">
        <v>461</v>
      </c>
      <c r="D1092" s="56" t="s">
        <v>37</v>
      </c>
      <c r="E1092" s="56" t="s">
        <v>1540</v>
      </c>
      <c r="F1092" s="57">
        <v>21725000</v>
      </c>
      <c r="G1092" s="57">
        <v>21725000</v>
      </c>
      <c r="H1092" s="57">
        <v>0</v>
      </c>
      <c r="I1092" s="57">
        <v>0</v>
      </c>
      <c r="J1092" s="57">
        <v>0</v>
      </c>
      <c r="K1092" s="57">
        <v>2484000</v>
      </c>
      <c r="L1092" s="26">
        <f t="shared" si="43"/>
        <v>2484000</v>
      </c>
      <c r="M1092" s="26">
        <f t="shared" si="42"/>
        <v>2484000</v>
      </c>
      <c r="N1092" s="26">
        <v>0</v>
      </c>
      <c r="O1092" s="9"/>
    </row>
    <row r="1093" spans="2:15" s="7" customFormat="1" ht="27.75" customHeight="1" x14ac:dyDescent="0.2">
      <c r="B1093" s="56" t="s">
        <v>447</v>
      </c>
      <c r="C1093" s="56" t="s">
        <v>461</v>
      </c>
      <c r="D1093" s="56" t="s">
        <v>37</v>
      </c>
      <c r="E1093" s="56" t="s">
        <v>1541</v>
      </c>
      <c r="F1093" s="57">
        <v>49740000</v>
      </c>
      <c r="G1093" s="57">
        <v>49740000</v>
      </c>
      <c r="H1093" s="57">
        <v>0</v>
      </c>
      <c r="I1093" s="57">
        <v>0</v>
      </c>
      <c r="J1093" s="57">
        <v>0</v>
      </c>
      <c r="K1093" s="57">
        <v>10960000</v>
      </c>
      <c r="L1093" s="26">
        <f t="shared" si="43"/>
        <v>10960000</v>
      </c>
      <c r="M1093" s="26">
        <f t="shared" si="42"/>
        <v>10960000</v>
      </c>
      <c r="N1093" s="26">
        <v>13910000</v>
      </c>
      <c r="O1093" s="9"/>
    </row>
    <row r="1094" spans="2:15" s="7" customFormat="1" ht="27.75" customHeight="1" x14ac:dyDescent="0.2">
      <c r="B1094" s="56" t="s">
        <v>447</v>
      </c>
      <c r="C1094" s="56" t="s">
        <v>461</v>
      </c>
      <c r="D1094" s="56" t="s">
        <v>37</v>
      </c>
      <c r="E1094" s="56" t="s">
        <v>1542</v>
      </c>
      <c r="F1094" s="57">
        <v>18370000</v>
      </c>
      <c r="G1094" s="57">
        <v>18370000</v>
      </c>
      <c r="H1094" s="57">
        <v>0</v>
      </c>
      <c r="I1094" s="57">
        <v>0</v>
      </c>
      <c r="J1094" s="57">
        <v>0</v>
      </c>
      <c r="K1094" s="57">
        <v>3674000</v>
      </c>
      <c r="L1094" s="26">
        <f t="shared" si="43"/>
        <v>3674000</v>
      </c>
      <c r="M1094" s="26">
        <f t="shared" si="42"/>
        <v>3674000</v>
      </c>
      <c r="N1094" s="26">
        <v>0</v>
      </c>
      <c r="O1094" s="9"/>
    </row>
    <row r="1095" spans="2:15" s="7" customFormat="1" ht="27.75" customHeight="1" x14ac:dyDescent="0.2">
      <c r="B1095" s="56" t="s">
        <v>447</v>
      </c>
      <c r="C1095" s="56" t="s">
        <v>461</v>
      </c>
      <c r="D1095" s="56" t="s">
        <v>37</v>
      </c>
      <c r="E1095" s="56" t="s">
        <v>781</v>
      </c>
      <c r="F1095" s="57">
        <v>19955100</v>
      </c>
      <c r="G1095" s="57">
        <v>15000000</v>
      </c>
      <c r="H1095" s="57">
        <v>6000000</v>
      </c>
      <c r="I1095" s="57">
        <v>0</v>
      </c>
      <c r="J1095" s="57">
        <v>0</v>
      </c>
      <c r="K1095" s="57">
        <v>9000000</v>
      </c>
      <c r="L1095" s="26">
        <f t="shared" si="43"/>
        <v>9000000</v>
      </c>
      <c r="M1095" s="26">
        <f t="shared" si="42"/>
        <v>15000000</v>
      </c>
      <c r="N1095" s="26">
        <v>4955100</v>
      </c>
      <c r="O1095" s="9"/>
    </row>
    <row r="1096" spans="2:15" s="7" customFormat="1" ht="27.75" customHeight="1" x14ac:dyDescent="0.2">
      <c r="B1096" s="56" t="s">
        <v>447</v>
      </c>
      <c r="C1096" s="56" t="s">
        <v>461</v>
      </c>
      <c r="D1096" s="56" t="s">
        <v>37</v>
      </c>
      <c r="E1096" s="56" t="s">
        <v>1543</v>
      </c>
      <c r="F1096" s="57">
        <v>25194950</v>
      </c>
      <c r="G1096" s="57">
        <v>20659859</v>
      </c>
      <c r="H1096" s="57">
        <v>0</v>
      </c>
      <c r="I1096" s="57">
        <v>0</v>
      </c>
      <c r="J1096" s="57">
        <v>0</v>
      </c>
      <c r="K1096" s="57">
        <v>12395915</v>
      </c>
      <c r="L1096" s="26">
        <f t="shared" si="43"/>
        <v>12395915</v>
      </c>
      <c r="M1096" s="26">
        <f t="shared" ref="M1096:M1159" si="44">+H1096+L1096</f>
        <v>12395915</v>
      </c>
      <c r="N1096" s="26">
        <v>4535091</v>
      </c>
      <c r="O1096" s="9"/>
    </row>
    <row r="1097" spans="2:15" s="7" customFormat="1" ht="27.75" customHeight="1" x14ac:dyDescent="0.2">
      <c r="B1097" s="56" t="s">
        <v>447</v>
      </c>
      <c r="C1097" s="56" t="s">
        <v>461</v>
      </c>
      <c r="D1097" s="56" t="s">
        <v>37</v>
      </c>
      <c r="E1097" s="56" t="s">
        <v>1544</v>
      </c>
      <c r="F1097" s="57">
        <v>19700000</v>
      </c>
      <c r="G1097" s="57">
        <v>16900000</v>
      </c>
      <c r="H1097" s="57">
        <v>0</v>
      </c>
      <c r="I1097" s="57">
        <v>0</v>
      </c>
      <c r="J1097" s="57">
        <v>0</v>
      </c>
      <c r="K1097" s="57">
        <v>10140000</v>
      </c>
      <c r="L1097" s="26">
        <f t="shared" si="43"/>
        <v>10140000</v>
      </c>
      <c r="M1097" s="26">
        <f t="shared" si="44"/>
        <v>10140000</v>
      </c>
      <c r="N1097" s="26">
        <v>2800000</v>
      </c>
      <c r="O1097" s="9"/>
    </row>
    <row r="1098" spans="2:15" s="7" customFormat="1" ht="27.75" customHeight="1" x14ac:dyDescent="0.2">
      <c r="B1098" s="56" t="s">
        <v>447</v>
      </c>
      <c r="C1098" s="56" t="s">
        <v>461</v>
      </c>
      <c r="D1098" s="56" t="s">
        <v>37</v>
      </c>
      <c r="E1098" s="56" t="s">
        <v>1545</v>
      </c>
      <c r="F1098" s="57">
        <v>26400000</v>
      </c>
      <c r="G1098" s="57">
        <v>22300000</v>
      </c>
      <c r="H1098" s="57">
        <v>0</v>
      </c>
      <c r="I1098" s="57">
        <v>0</v>
      </c>
      <c r="J1098" s="57">
        <v>0</v>
      </c>
      <c r="K1098" s="57">
        <v>14908000</v>
      </c>
      <c r="L1098" s="26">
        <f t="shared" si="43"/>
        <v>14908000</v>
      </c>
      <c r="M1098" s="26">
        <f t="shared" si="44"/>
        <v>14908000</v>
      </c>
      <c r="N1098" s="26">
        <v>8852000</v>
      </c>
      <c r="O1098" s="9"/>
    </row>
    <row r="1099" spans="2:15" s="7" customFormat="1" ht="27.75" customHeight="1" x14ac:dyDescent="0.2">
      <c r="B1099" s="56" t="s">
        <v>447</v>
      </c>
      <c r="C1099" s="56" t="s">
        <v>461</v>
      </c>
      <c r="D1099" s="56" t="s">
        <v>37</v>
      </c>
      <c r="E1099" s="56" t="s">
        <v>513</v>
      </c>
      <c r="F1099" s="57">
        <v>39545000</v>
      </c>
      <c r="G1099" s="57">
        <v>39545000</v>
      </c>
      <c r="H1099" s="57">
        <v>3709000</v>
      </c>
      <c r="I1099" s="57">
        <v>0</v>
      </c>
      <c r="J1099" s="57">
        <v>0</v>
      </c>
      <c r="K1099" s="57">
        <v>0</v>
      </c>
      <c r="L1099" s="26">
        <f t="shared" si="43"/>
        <v>0</v>
      </c>
      <c r="M1099" s="26">
        <f t="shared" si="44"/>
        <v>3709000</v>
      </c>
      <c r="N1099" s="26">
        <v>0</v>
      </c>
      <c r="O1099" s="9"/>
    </row>
    <row r="1100" spans="2:15" s="7" customFormat="1" ht="27.75" customHeight="1" x14ac:dyDescent="0.2">
      <c r="B1100" s="56" t="s">
        <v>447</v>
      </c>
      <c r="C1100" s="56" t="s">
        <v>461</v>
      </c>
      <c r="D1100" s="56" t="s">
        <v>21</v>
      </c>
      <c r="E1100" s="56" t="s">
        <v>1546</v>
      </c>
      <c r="F1100" s="57">
        <v>139463712</v>
      </c>
      <c r="G1100" s="57">
        <v>125517341</v>
      </c>
      <c r="H1100" s="57">
        <v>0</v>
      </c>
      <c r="I1100" s="57">
        <v>0</v>
      </c>
      <c r="J1100" s="57">
        <v>0</v>
      </c>
      <c r="K1100" s="57">
        <v>125517341</v>
      </c>
      <c r="L1100" s="26">
        <f t="shared" si="43"/>
        <v>125517341</v>
      </c>
      <c r="M1100" s="26">
        <f t="shared" si="44"/>
        <v>125517341</v>
      </c>
      <c r="N1100" s="26">
        <v>13946371</v>
      </c>
      <c r="O1100" s="9"/>
    </row>
    <row r="1101" spans="2:15" s="7" customFormat="1" ht="27.75" customHeight="1" x14ac:dyDescent="0.2">
      <c r="B1101" s="56" t="s">
        <v>447</v>
      </c>
      <c r="C1101" s="56" t="s">
        <v>461</v>
      </c>
      <c r="D1101" s="56" t="s">
        <v>21</v>
      </c>
      <c r="E1101" s="56" t="s">
        <v>462</v>
      </c>
      <c r="F1101" s="57">
        <v>164909796</v>
      </c>
      <c r="G1101" s="57">
        <v>164909796</v>
      </c>
      <c r="H1101" s="57">
        <v>27238574</v>
      </c>
      <c r="I1101" s="57">
        <v>0</v>
      </c>
      <c r="J1101" s="57">
        <v>0</v>
      </c>
      <c r="K1101" s="57">
        <v>0</v>
      </c>
      <c r="L1101" s="26">
        <f t="shared" si="43"/>
        <v>0</v>
      </c>
      <c r="M1101" s="26">
        <f t="shared" si="44"/>
        <v>27238574</v>
      </c>
      <c r="N1101" s="26">
        <v>0</v>
      </c>
      <c r="O1101" s="9"/>
    </row>
    <row r="1102" spans="2:15" s="7" customFormat="1" ht="27.75" customHeight="1" x14ac:dyDescent="0.2">
      <c r="B1102" s="56" t="s">
        <v>447</v>
      </c>
      <c r="C1102" s="56" t="s">
        <v>461</v>
      </c>
      <c r="D1102" s="56" t="s">
        <v>21</v>
      </c>
      <c r="E1102" s="56" t="s">
        <v>1547</v>
      </c>
      <c r="F1102" s="57">
        <v>54290278</v>
      </c>
      <c r="G1102" s="57">
        <v>48861250</v>
      </c>
      <c r="H1102" s="57">
        <v>0</v>
      </c>
      <c r="I1102" s="57">
        <v>0</v>
      </c>
      <c r="J1102" s="57">
        <v>0</v>
      </c>
      <c r="K1102" s="57">
        <v>48861250</v>
      </c>
      <c r="L1102" s="26">
        <f t="shared" si="43"/>
        <v>48861250</v>
      </c>
      <c r="M1102" s="26">
        <f t="shared" si="44"/>
        <v>48861250</v>
      </c>
      <c r="N1102" s="26">
        <v>5429028</v>
      </c>
      <c r="O1102" s="9"/>
    </row>
    <row r="1103" spans="2:15" s="7" customFormat="1" ht="27.75" customHeight="1" x14ac:dyDescent="0.2">
      <c r="B1103" s="56" t="s">
        <v>447</v>
      </c>
      <c r="C1103" s="56" t="s">
        <v>461</v>
      </c>
      <c r="D1103" s="56" t="s">
        <v>100</v>
      </c>
      <c r="E1103" s="56" t="s">
        <v>1548</v>
      </c>
      <c r="F1103" s="57">
        <v>64882744</v>
      </c>
      <c r="G1103" s="57">
        <v>64882000</v>
      </c>
      <c r="H1103" s="57">
        <v>0</v>
      </c>
      <c r="I1103" s="57">
        <v>0</v>
      </c>
      <c r="J1103" s="57">
        <v>0</v>
      </c>
      <c r="K1103" s="57">
        <v>19465344</v>
      </c>
      <c r="L1103" s="26">
        <f t="shared" si="43"/>
        <v>19465344</v>
      </c>
      <c r="M1103" s="26">
        <f t="shared" si="44"/>
        <v>19465344</v>
      </c>
      <c r="N1103" s="26">
        <v>0</v>
      </c>
      <c r="O1103" s="9"/>
    </row>
    <row r="1104" spans="2:15" s="7" customFormat="1" ht="27.75" customHeight="1" x14ac:dyDescent="0.2">
      <c r="B1104" s="56" t="s">
        <v>447</v>
      </c>
      <c r="C1104" s="56" t="s">
        <v>1549</v>
      </c>
      <c r="D1104" s="56" t="s">
        <v>37</v>
      </c>
      <c r="E1104" s="56" t="s">
        <v>1550</v>
      </c>
      <c r="F1104" s="57">
        <v>16500000</v>
      </c>
      <c r="G1104" s="57">
        <v>16500000</v>
      </c>
      <c r="H1104" s="57">
        <v>0</v>
      </c>
      <c r="I1104" s="57">
        <v>3300000</v>
      </c>
      <c r="J1104" s="57">
        <v>0</v>
      </c>
      <c r="K1104" s="57">
        <v>0</v>
      </c>
      <c r="L1104" s="26">
        <f t="shared" si="43"/>
        <v>3300000</v>
      </c>
      <c r="M1104" s="26">
        <f t="shared" si="44"/>
        <v>3300000</v>
      </c>
      <c r="N1104" s="26">
        <v>0</v>
      </c>
      <c r="O1104" s="9"/>
    </row>
    <row r="1105" spans="2:15" s="7" customFormat="1" ht="27.75" customHeight="1" x14ac:dyDescent="0.2">
      <c r="B1105" s="56" t="s">
        <v>447</v>
      </c>
      <c r="C1105" s="56" t="s">
        <v>1549</v>
      </c>
      <c r="D1105" s="56" t="s">
        <v>37</v>
      </c>
      <c r="E1105" s="56" t="s">
        <v>1551</v>
      </c>
      <c r="F1105" s="57">
        <v>18999970</v>
      </c>
      <c r="G1105" s="57">
        <v>18999970</v>
      </c>
      <c r="H1105" s="57">
        <v>0</v>
      </c>
      <c r="I1105" s="57">
        <v>0</v>
      </c>
      <c r="J1105" s="57">
        <v>0</v>
      </c>
      <c r="K1105" s="57">
        <v>3799993</v>
      </c>
      <c r="L1105" s="26">
        <f t="shared" ref="L1105:L1168" si="45">+I1105+J1105+K1105</f>
        <v>3799993</v>
      </c>
      <c r="M1105" s="26">
        <f t="shared" si="44"/>
        <v>3799993</v>
      </c>
      <c r="N1105" s="26">
        <v>1</v>
      </c>
      <c r="O1105" s="9"/>
    </row>
    <row r="1106" spans="2:15" s="7" customFormat="1" ht="27.75" customHeight="1" x14ac:dyDescent="0.2">
      <c r="B1106" s="56" t="s">
        <v>447</v>
      </c>
      <c r="C1106" s="56" t="s">
        <v>1549</v>
      </c>
      <c r="D1106" s="56" t="s">
        <v>37</v>
      </c>
      <c r="E1106" s="56" t="s">
        <v>1552</v>
      </c>
      <c r="F1106" s="57">
        <v>16000000</v>
      </c>
      <c r="G1106" s="57">
        <v>16000000</v>
      </c>
      <c r="H1106" s="57">
        <v>0</v>
      </c>
      <c r="I1106" s="57">
        <v>0</v>
      </c>
      <c r="J1106" s="57">
        <v>0</v>
      </c>
      <c r="K1106" s="57">
        <v>2560000</v>
      </c>
      <c r="L1106" s="26">
        <f t="shared" si="45"/>
        <v>2560000</v>
      </c>
      <c r="M1106" s="26">
        <f t="shared" si="44"/>
        <v>2560000</v>
      </c>
      <c r="N1106" s="26">
        <v>0</v>
      </c>
      <c r="O1106" s="9"/>
    </row>
    <row r="1107" spans="2:15" s="7" customFormat="1" ht="27.75" customHeight="1" x14ac:dyDescent="0.2">
      <c r="B1107" s="56" t="s">
        <v>447</v>
      </c>
      <c r="C1107" s="56" t="s">
        <v>1549</v>
      </c>
      <c r="D1107" s="56" t="s">
        <v>37</v>
      </c>
      <c r="E1107" s="56" t="s">
        <v>1553</v>
      </c>
      <c r="F1107" s="57">
        <v>16000000</v>
      </c>
      <c r="G1107" s="57">
        <v>16000000</v>
      </c>
      <c r="H1107" s="57">
        <v>0</v>
      </c>
      <c r="I1107" s="57">
        <v>0</v>
      </c>
      <c r="J1107" s="57">
        <v>0</v>
      </c>
      <c r="K1107" s="57">
        <v>2560000</v>
      </c>
      <c r="L1107" s="26">
        <f t="shared" si="45"/>
        <v>2560000</v>
      </c>
      <c r="M1107" s="26">
        <f t="shared" si="44"/>
        <v>2560000</v>
      </c>
      <c r="N1107" s="26">
        <v>0</v>
      </c>
      <c r="O1107" s="9"/>
    </row>
    <row r="1108" spans="2:15" s="7" customFormat="1" ht="27.75" customHeight="1" x14ac:dyDescent="0.2">
      <c r="B1108" s="56" t="s">
        <v>447</v>
      </c>
      <c r="C1108" s="56" t="s">
        <v>1549</v>
      </c>
      <c r="D1108" s="56" t="s">
        <v>187</v>
      </c>
      <c r="E1108" s="56" t="s">
        <v>1554</v>
      </c>
      <c r="F1108" s="57">
        <v>15840000</v>
      </c>
      <c r="G1108" s="57">
        <v>15840000</v>
      </c>
      <c r="H1108" s="57">
        <v>0</v>
      </c>
      <c r="I1108" s="57">
        <v>0</v>
      </c>
      <c r="J1108" s="57">
        <v>0</v>
      </c>
      <c r="K1108" s="57">
        <v>3168000</v>
      </c>
      <c r="L1108" s="26">
        <f t="shared" si="45"/>
        <v>3168000</v>
      </c>
      <c r="M1108" s="26">
        <f t="shared" si="44"/>
        <v>3168000</v>
      </c>
      <c r="N1108" s="26">
        <v>0</v>
      </c>
      <c r="O1108" s="9"/>
    </row>
    <row r="1109" spans="2:15" s="7" customFormat="1" ht="27.75" customHeight="1" x14ac:dyDescent="0.2">
      <c r="B1109" s="56" t="s">
        <v>447</v>
      </c>
      <c r="C1109" s="56" t="s">
        <v>1549</v>
      </c>
      <c r="D1109" s="56" t="s">
        <v>21</v>
      </c>
      <c r="E1109" s="56" t="s">
        <v>1555</v>
      </c>
      <c r="F1109" s="57">
        <v>169932295</v>
      </c>
      <c r="G1109" s="57">
        <v>169932295</v>
      </c>
      <c r="H1109" s="57">
        <v>0</v>
      </c>
      <c r="I1109" s="57">
        <v>0</v>
      </c>
      <c r="J1109" s="57">
        <v>0</v>
      </c>
      <c r="K1109" s="57">
        <v>30248491</v>
      </c>
      <c r="L1109" s="26">
        <f t="shared" si="45"/>
        <v>30248491</v>
      </c>
      <c r="M1109" s="26">
        <f t="shared" si="44"/>
        <v>30248491</v>
      </c>
      <c r="N1109" s="26">
        <v>935520</v>
      </c>
      <c r="O1109" s="9"/>
    </row>
    <row r="1110" spans="2:15" s="7" customFormat="1" ht="27.75" customHeight="1" x14ac:dyDescent="0.2">
      <c r="B1110" s="56" t="s">
        <v>447</v>
      </c>
      <c r="C1110" s="56" t="s">
        <v>493</v>
      </c>
      <c r="D1110" s="56" t="s">
        <v>18</v>
      </c>
      <c r="E1110" s="56" t="s">
        <v>498</v>
      </c>
      <c r="F1110" s="57">
        <v>9600000</v>
      </c>
      <c r="G1110" s="57">
        <v>9600000</v>
      </c>
      <c r="H1110" s="57">
        <v>3200000</v>
      </c>
      <c r="I1110" s="57">
        <v>0</v>
      </c>
      <c r="J1110" s="57">
        <v>0</v>
      </c>
      <c r="K1110" s="57">
        <v>1600000</v>
      </c>
      <c r="L1110" s="26">
        <f t="shared" si="45"/>
        <v>1600000</v>
      </c>
      <c r="M1110" s="26">
        <f t="shared" si="44"/>
        <v>4800000</v>
      </c>
      <c r="N1110" s="26">
        <v>0</v>
      </c>
      <c r="O1110" s="9"/>
    </row>
    <row r="1111" spans="2:15" s="7" customFormat="1" ht="27.75" customHeight="1" x14ac:dyDescent="0.2">
      <c r="B1111" s="56" t="s">
        <v>447</v>
      </c>
      <c r="C1111" s="56" t="s">
        <v>493</v>
      </c>
      <c r="D1111" s="56" t="s">
        <v>18</v>
      </c>
      <c r="E1111" s="56" t="s">
        <v>494</v>
      </c>
      <c r="F1111" s="57">
        <v>39600000</v>
      </c>
      <c r="G1111" s="57">
        <v>39600000</v>
      </c>
      <c r="H1111" s="57">
        <v>22176000</v>
      </c>
      <c r="I1111" s="57">
        <v>0</v>
      </c>
      <c r="J1111" s="57">
        <v>5544000</v>
      </c>
      <c r="K1111" s="57">
        <v>0</v>
      </c>
      <c r="L1111" s="26">
        <f t="shared" si="45"/>
        <v>5544000</v>
      </c>
      <c r="M1111" s="26">
        <f t="shared" si="44"/>
        <v>27720000</v>
      </c>
      <c r="N1111" s="26">
        <v>0</v>
      </c>
      <c r="O1111" s="9"/>
    </row>
    <row r="1112" spans="2:15" s="7" customFormat="1" ht="27.75" customHeight="1" x14ac:dyDescent="0.2">
      <c r="B1112" s="56" t="s">
        <v>447</v>
      </c>
      <c r="C1112" s="56" t="s">
        <v>493</v>
      </c>
      <c r="D1112" s="56" t="s">
        <v>18</v>
      </c>
      <c r="E1112" s="56" t="s">
        <v>510</v>
      </c>
      <c r="F1112" s="57">
        <v>8100000</v>
      </c>
      <c r="G1112" s="57">
        <v>8100000</v>
      </c>
      <c r="H1112" s="57">
        <v>4050000</v>
      </c>
      <c r="I1112" s="57">
        <v>0</v>
      </c>
      <c r="J1112" s="57">
        <v>0</v>
      </c>
      <c r="K1112" s="57">
        <v>0</v>
      </c>
      <c r="L1112" s="26">
        <f t="shared" si="45"/>
        <v>0</v>
      </c>
      <c r="M1112" s="26">
        <f t="shared" si="44"/>
        <v>4050000</v>
      </c>
      <c r="N1112" s="26">
        <v>0</v>
      </c>
      <c r="O1112" s="9"/>
    </row>
    <row r="1113" spans="2:15" s="7" customFormat="1" ht="27.75" customHeight="1" x14ac:dyDescent="0.2">
      <c r="B1113" s="56" t="s">
        <v>447</v>
      </c>
      <c r="C1113" s="56" t="s">
        <v>493</v>
      </c>
      <c r="D1113" s="56" t="s">
        <v>37</v>
      </c>
      <c r="E1113" s="56" t="s">
        <v>1556</v>
      </c>
      <c r="F1113" s="57">
        <v>15100000</v>
      </c>
      <c r="G1113" s="57">
        <v>15100000</v>
      </c>
      <c r="H1113" s="57">
        <v>0</v>
      </c>
      <c r="I1113" s="57">
        <v>0</v>
      </c>
      <c r="J1113" s="57">
        <v>0</v>
      </c>
      <c r="K1113" s="57">
        <v>3020000</v>
      </c>
      <c r="L1113" s="26">
        <f t="shared" si="45"/>
        <v>3020000</v>
      </c>
      <c r="M1113" s="26">
        <f t="shared" si="44"/>
        <v>3020000</v>
      </c>
      <c r="N1113" s="26">
        <v>0</v>
      </c>
      <c r="O1113" s="9"/>
    </row>
    <row r="1114" spans="2:15" s="7" customFormat="1" ht="27.75" customHeight="1" x14ac:dyDescent="0.2">
      <c r="B1114" s="56" t="s">
        <v>447</v>
      </c>
      <c r="C1114" s="56" t="s">
        <v>493</v>
      </c>
      <c r="D1114" s="56" t="s">
        <v>37</v>
      </c>
      <c r="E1114" s="56" t="s">
        <v>1557</v>
      </c>
      <c r="F1114" s="57">
        <v>36114000</v>
      </c>
      <c r="G1114" s="57">
        <v>30777000</v>
      </c>
      <c r="H1114" s="57">
        <v>0</v>
      </c>
      <c r="I1114" s="57">
        <v>0</v>
      </c>
      <c r="J1114" s="57">
        <v>0</v>
      </c>
      <c r="K1114" s="57">
        <v>3077700</v>
      </c>
      <c r="L1114" s="26">
        <f t="shared" si="45"/>
        <v>3077700</v>
      </c>
      <c r="M1114" s="26">
        <f t="shared" si="44"/>
        <v>3077700</v>
      </c>
      <c r="N1114" s="26">
        <v>5337000</v>
      </c>
      <c r="O1114" s="9"/>
    </row>
    <row r="1115" spans="2:15" s="7" customFormat="1" ht="27.75" customHeight="1" x14ac:dyDescent="0.2">
      <c r="B1115" s="56" t="s">
        <v>447</v>
      </c>
      <c r="C1115" s="56" t="s">
        <v>493</v>
      </c>
      <c r="D1115" s="56" t="s">
        <v>21</v>
      </c>
      <c r="E1115" s="56" t="s">
        <v>1558</v>
      </c>
      <c r="F1115" s="57">
        <v>135405000</v>
      </c>
      <c r="G1115" s="57">
        <v>394244357</v>
      </c>
      <c r="H1115" s="57">
        <v>0</v>
      </c>
      <c r="I1115" s="57">
        <v>0</v>
      </c>
      <c r="J1115" s="57">
        <v>0</v>
      </c>
      <c r="K1115" s="57">
        <v>78805710</v>
      </c>
      <c r="L1115" s="26">
        <f t="shared" si="45"/>
        <v>78805710</v>
      </c>
      <c r="M1115" s="26">
        <f t="shared" si="44"/>
        <v>78805710</v>
      </c>
      <c r="N1115" s="26">
        <v>2437290</v>
      </c>
      <c r="O1115" s="9"/>
    </row>
    <row r="1116" spans="2:15" s="7" customFormat="1" ht="27.75" customHeight="1" x14ac:dyDescent="0.2">
      <c r="B1116" s="56" t="s">
        <v>447</v>
      </c>
      <c r="C1116" s="56" t="s">
        <v>493</v>
      </c>
      <c r="D1116" s="56" t="s">
        <v>21</v>
      </c>
      <c r="E1116" s="56" t="s">
        <v>1559</v>
      </c>
      <c r="F1116" s="57">
        <v>48872592</v>
      </c>
      <c r="G1116" s="57">
        <v>48872592</v>
      </c>
      <c r="H1116" s="57">
        <v>0</v>
      </c>
      <c r="I1116" s="57">
        <v>0</v>
      </c>
      <c r="J1116" s="57">
        <v>0</v>
      </c>
      <c r="K1116" s="57">
        <v>48872592</v>
      </c>
      <c r="L1116" s="26">
        <f t="shared" si="45"/>
        <v>48872592</v>
      </c>
      <c r="M1116" s="26">
        <f t="shared" si="44"/>
        <v>48872592</v>
      </c>
      <c r="N1116" s="26">
        <v>0</v>
      </c>
      <c r="O1116" s="9"/>
    </row>
    <row r="1117" spans="2:15" s="7" customFormat="1" ht="27.75" customHeight="1" x14ac:dyDescent="0.2">
      <c r="B1117" s="56" t="s">
        <v>447</v>
      </c>
      <c r="C1117" s="56" t="s">
        <v>493</v>
      </c>
      <c r="D1117" s="56" t="s">
        <v>21</v>
      </c>
      <c r="E1117" s="56" t="s">
        <v>1560</v>
      </c>
      <c r="F1117" s="57">
        <v>98375012</v>
      </c>
      <c r="G1117" s="57">
        <v>49187506</v>
      </c>
      <c r="H1117" s="57">
        <v>0</v>
      </c>
      <c r="I1117" s="57">
        <v>0</v>
      </c>
      <c r="J1117" s="57">
        <v>0</v>
      </c>
      <c r="K1117" s="57">
        <v>49187506</v>
      </c>
      <c r="L1117" s="26">
        <f t="shared" si="45"/>
        <v>49187506</v>
      </c>
      <c r="M1117" s="26">
        <f t="shared" si="44"/>
        <v>49187506</v>
      </c>
      <c r="N1117" s="26">
        <v>49187506</v>
      </c>
      <c r="O1117" s="9"/>
    </row>
    <row r="1118" spans="2:15" s="7" customFormat="1" ht="27.75" customHeight="1" x14ac:dyDescent="0.2">
      <c r="B1118" s="56" t="s">
        <v>447</v>
      </c>
      <c r="C1118" s="56" t="s">
        <v>713</v>
      </c>
      <c r="D1118" s="56" t="s">
        <v>148</v>
      </c>
      <c r="E1118" s="56" t="s">
        <v>1561</v>
      </c>
      <c r="F1118" s="57">
        <v>45312000</v>
      </c>
      <c r="G1118" s="57">
        <v>45312000</v>
      </c>
      <c r="H1118" s="57">
        <v>0</v>
      </c>
      <c r="I1118" s="57">
        <v>0</v>
      </c>
      <c r="J1118" s="57">
        <v>0</v>
      </c>
      <c r="K1118" s="57">
        <v>45312000</v>
      </c>
      <c r="L1118" s="26">
        <f t="shared" si="45"/>
        <v>45312000</v>
      </c>
      <c r="M1118" s="26">
        <f t="shared" si="44"/>
        <v>45312000</v>
      </c>
      <c r="N1118" s="26">
        <v>0</v>
      </c>
      <c r="O1118" s="9"/>
    </row>
    <row r="1119" spans="2:15" s="7" customFormat="1" ht="27.75" customHeight="1" x14ac:dyDescent="0.2">
      <c r="B1119" s="56" t="s">
        <v>447</v>
      </c>
      <c r="C1119" s="56" t="s">
        <v>713</v>
      </c>
      <c r="D1119" s="56" t="s">
        <v>18</v>
      </c>
      <c r="E1119" s="56" t="s">
        <v>780</v>
      </c>
      <c r="F1119" s="57">
        <v>18000000</v>
      </c>
      <c r="G1119" s="57">
        <v>18000000</v>
      </c>
      <c r="H1119" s="57">
        <v>4320000</v>
      </c>
      <c r="I1119" s="57">
        <v>0</v>
      </c>
      <c r="J1119" s="57">
        <v>0</v>
      </c>
      <c r="K1119" s="57">
        <v>1080000</v>
      </c>
      <c r="L1119" s="26">
        <f t="shared" si="45"/>
        <v>1080000</v>
      </c>
      <c r="M1119" s="26">
        <f t="shared" si="44"/>
        <v>5400000</v>
      </c>
      <c r="N1119" s="26">
        <v>0</v>
      </c>
      <c r="O1119" s="9"/>
    </row>
    <row r="1120" spans="2:15" s="7" customFormat="1" ht="27.75" customHeight="1" x14ac:dyDescent="0.2">
      <c r="B1120" s="56" t="s">
        <v>447</v>
      </c>
      <c r="C1120" s="56" t="s">
        <v>1562</v>
      </c>
      <c r="D1120" s="56" t="s">
        <v>18</v>
      </c>
      <c r="E1120" s="56" t="s">
        <v>1563</v>
      </c>
      <c r="F1120" s="57">
        <v>3600000</v>
      </c>
      <c r="G1120" s="57">
        <v>3600000</v>
      </c>
      <c r="H1120" s="57">
        <v>0</v>
      </c>
      <c r="I1120" s="57">
        <v>0</v>
      </c>
      <c r="J1120" s="57">
        <v>0</v>
      </c>
      <c r="K1120" s="57">
        <v>1400000</v>
      </c>
      <c r="L1120" s="26">
        <f t="shared" si="45"/>
        <v>1400000</v>
      </c>
      <c r="M1120" s="26">
        <f t="shared" si="44"/>
        <v>1400000</v>
      </c>
      <c r="N1120" s="26">
        <v>0</v>
      </c>
      <c r="O1120" s="9"/>
    </row>
    <row r="1121" spans="2:15" s="7" customFormat="1" ht="27.75" customHeight="1" x14ac:dyDescent="0.2">
      <c r="B1121" s="56" t="s">
        <v>447</v>
      </c>
      <c r="C1121" s="56" t="s">
        <v>1562</v>
      </c>
      <c r="D1121" s="56" t="s">
        <v>18</v>
      </c>
      <c r="E1121" s="56" t="s">
        <v>1564</v>
      </c>
      <c r="F1121" s="57">
        <v>12000000</v>
      </c>
      <c r="G1121" s="57">
        <v>12000000</v>
      </c>
      <c r="H1121" s="57">
        <v>0</v>
      </c>
      <c r="I1121" s="57">
        <v>0</v>
      </c>
      <c r="J1121" s="57">
        <v>0</v>
      </c>
      <c r="K1121" s="57">
        <v>12000000</v>
      </c>
      <c r="L1121" s="26">
        <f t="shared" si="45"/>
        <v>12000000</v>
      </c>
      <c r="M1121" s="26">
        <f t="shared" si="44"/>
        <v>12000000</v>
      </c>
      <c r="N1121" s="26">
        <v>0</v>
      </c>
      <c r="O1121" s="9"/>
    </row>
    <row r="1122" spans="2:15" s="7" customFormat="1" ht="27.75" customHeight="1" x14ac:dyDescent="0.2">
      <c r="B1122" s="56" t="s">
        <v>447</v>
      </c>
      <c r="C1122" s="56" t="s">
        <v>1562</v>
      </c>
      <c r="D1122" s="56" t="s">
        <v>37</v>
      </c>
      <c r="E1122" s="56" t="s">
        <v>1565</v>
      </c>
      <c r="F1122" s="57">
        <v>18397200</v>
      </c>
      <c r="G1122" s="57">
        <v>18397200</v>
      </c>
      <c r="H1122" s="57">
        <v>0</v>
      </c>
      <c r="I1122" s="57">
        <v>0</v>
      </c>
      <c r="J1122" s="57">
        <v>0</v>
      </c>
      <c r="K1122" s="57">
        <v>2569440</v>
      </c>
      <c r="L1122" s="26">
        <f t="shared" si="45"/>
        <v>2569440</v>
      </c>
      <c r="M1122" s="26">
        <f t="shared" si="44"/>
        <v>2569440</v>
      </c>
      <c r="N1122" s="26">
        <v>0</v>
      </c>
      <c r="O1122" s="9"/>
    </row>
    <row r="1123" spans="2:15" s="7" customFormat="1" ht="27.75" customHeight="1" x14ac:dyDescent="0.2">
      <c r="B1123" s="56" t="s">
        <v>447</v>
      </c>
      <c r="C1123" s="56" t="s">
        <v>1566</v>
      </c>
      <c r="D1123" s="56" t="s">
        <v>18</v>
      </c>
      <c r="E1123" s="56" t="s">
        <v>1567</v>
      </c>
      <c r="F1123" s="57">
        <v>30000000</v>
      </c>
      <c r="G1123" s="57">
        <v>17777778</v>
      </c>
      <c r="H1123" s="57">
        <v>0</v>
      </c>
      <c r="I1123" s="57">
        <v>0</v>
      </c>
      <c r="J1123" s="57">
        <v>2666667</v>
      </c>
      <c r="K1123" s="57">
        <v>15111111</v>
      </c>
      <c r="L1123" s="26">
        <f t="shared" si="45"/>
        <v>17777778</v>
      </c>
      <c r="M1123" s="26">
        <f t="shared" si="44"/>
        <v>17777778</v>
      </c>
      <c r="N1123" s="26">
        <v>12222222</v>
      </c>
      <c r="O1123" s="9"/>
    </row>
    <row r="1124" spans="2:15" s="7" customFormat="1" ht="27.75" customHeight="1" x14ac:dyDescent="0.2">
      <c r="B1124" s="56" t="s">
        <v>447</v>
      </c>
      <c r="C1124" s="56" t="s">
        <v>1566</v>
      </c>
      <c r="D1124" s="56" t="s">
        <v>18</v>
      </c>
      <c r="E1124" s="56" t="s">
        <v>1568</v>
      </c>
      <c r="F1124" s="57">
        <v>16800000</v>
      </c>
      <c r="G1124" s="57">
        <v>16800000</v>
      </c>
      <c r="H1124" s="57">
        <v>0</v>
      </c>
      <c r="I1124" s="57">
        <v>0</v>
      </c>
      <c r="J1124" s="57">
        <v>0</v>
      </c>
      <c r="K1124" s="57">
        <v>2095484</v>
      </c>
      <c r="L1124" s="26">
        <f t="shared" si="45"/>
        <v>2095484</v>
      </c>
      <c r="M1124" s="26">
        <f t="shared" si="44"/>
        <v>2095484</v>
      </c>
      <c r="N1124" s="26">
        <v>0</v>
      </c>
      <c r="O1124" s="9"/>
    </row>
    <row r="1125" spans="2:15" s="7" customFormat="1" ht="27.75" customHeight="1" x14ac:dyDescent="0.2">
      <c r="B1125" s="56" t="s">
        <v>447</v>
      </c>
      <c r="C1125" s="56" t="s">
        <v>1566</v>
      </c>
      <c r="D1125" s="56" t="s">
        <v>37</v>
      </c>
      <c r="E1125" s="56" t="s">
        <v>1569</v>
      </c>
      <c r="F1125" s="57">
        <v>38150000</v>
      </c>
      <c r="G1125" s="57">
        <v>38150000</v>
      </c>
      <c r="H1125" s="57">
        <v>0</v>
      </c>
      <c r="I1125" s="57">
        <v>0</v>
      </c>
      <c r="J1125" s="57">
        <v>0</v>
      </c>
      <c r="K1125" s="57">
        <v>38150000</v>
      </c>
      <c r="L1125" s="26">
        <f t="shared" si="45"/>
        <v>38150000</v>
      </c>
      <c r="M1125" s="26">
        <f t="shared" si="44"/>
        <v>38150000</v>
      </c>
      <c r="N1125" s="26">
        <v>0</v>
      </c>
      <c r="O1125" s="9"/>
    </row>
    <row r="1126" spans="2:15" s="7" customFormat="1" ht="27.75" customHeight="1" x14ac:dyDescent="0.2">
      <c r="B1126" s="56" t="s">
        <v>447</v>
      </c>
      <c r="C1126" s="56" t="s">
        <v>1566</v>
      </c>
      <c r="D1126" s="56" t="s">
        <v>37</v>
      </c>
      <c r="E1126" s="56" t="s">
        <v>1570</v>
      </c>
      <c r="F1126" s="57">
        <v>66500000</v>
      </c>
      <c r="G1126" s="57">
        <v>66500000</v>
      </c>
      <c r="H1126" s="57">
        <v>0</v>
      </c>
      <c r="I1126" s="57">
        <v>0</v>
      </c>
      <c r="J1126" s="57">
        <v>0</v>
      </c>
      <c r="K1126" s="57">
        <v>2660000</v>
      </c>
      <c r="L1126" s="26">
        <f t="shared" si="45"/>
        <v>2660000</v>
      </c>
      <c r="M1126" s="26">
        <f t="shared" si="44"/>
        <v>2660000</v>
      </c>
      <c r="N1126" s="26">
        <v>0</v>
      </c>
      <c r="O1126" s="9"/>
    </row>
    <row r="1127" spans="2:15" s="7" customFormat="1" ht="27.75" customHeight="1" x14ac:dyDescent="0.2">
      <c r="B1127" s="56" t="s">
        <v>447</v>
      </c>
      <c r="C1127" s="56" t="s">
        <v>1566</v>
      </c>
      <c r="D1127" s="56" t="s">
        <v>37</v>
      </c>
      <c r="E1127" s="56" t="s">
        <v>1571</v>
      </c>
      <c r="F1127" s="57">
        <v>10900000</v>
      </c>
      <c r="G1127" s="57">
        <v>10900000</v>
      </c>
      <c r="H1127" s="57">
        <v>0</v>
      </c>
      <c r="I1127" s="57">
        <v>0</v>
      </c>
      <c r="J1127" s="57">
        <v>0</v>
      </c>
      <c r="K1127" s="57">
        <v>2725000</v>
      </c>
      <c r="L1127" s="26">
        <f t="shared" si="45"/>
        <v>2725000</v>
      </c>
      <c r="M1127" s="26">
        <f t="shared" si="44"/>
        <v>2725000</v>
      </c>
      <c r="N1127" s="26">
        <v>0</v>
      </c>
      <c r="O1127" s="9"/>
    </row>
    <row r="1128" spans="2:15" s="7" customFormat="1" ht="27.75" customHeight="1" x14ac:dyDescent="0.2">
      <c r="B1128" s="56" t="s">
        <v>447</v>
      </c>
      <c r="C1128" s="56" t="s">
        <v>1566</v>
      </c>
      <c r="D1128" s="56" t="s">
        <v>37</v>
      </c>
      <c r="E1128" s="56" t="s">
        <v>1572</v>
      </c>
      <c r="F1128" s="57">
        <v>52900000</v>
      </c>
      <c r="G1128" s="57">
        <v>52900000</v>
      </c>
      <c r="H1128" s="57">
        <v>0</v>
      </c>
      <c r="I1128" s="57">
        <v>0</v>
      </c>
      <c r="J1128" s="57">
        <v>0</v>
      </c>
      <c r="K1128" s="57">
        <v>14924000</v>
      </c>
      <c r="L1128" s="26">
        <f t="shared" si="45"/>
        <v>14924000</v>
      </c>
      <c r="M1128" s="26">
        <f t="shared" si="44"/>
        <v>14924000</v>
      </c>
      <c r="N1128" s="26">
        <v>11526000</v>
      </c>
      <c r="O1128" s="9"/>
    </row>
    <row r="1129" spans="2:15" s="7" customFormat="1" ht="27.75" customHeight="1" x14ac:dyDescent="0.2">
      <c r="B1129" s="56" t="s">
        <v>447</v>
      </c>
      <c r="C1129" s="56" t="s">
        <v>1573</v>
      </c>
      <c r="D1129" s="56" t="s">
        <v>231</v>
      </c>
      <c r="E1129" s="56" t="s">
        <v>484</v>
      </c>
      <c r="F1129" s="57">
        <v>16800000</v>
      </c>
      <c r="G1129" s="57">
        <v>13766667</v>
      </c>
      <c r="H1129" s="57">
        <v>6087200</v>
      </c>
      <c r="I1129" s="57">
        <v>0</v>
      </c>
      <c r="J1129" s="57">
        <v>0</v>
      </c>
      <c r="K1129" s="57">
        <v>0</v>
      </c>
      <c r="L1129" s="26">
        <f t="shared" si="45"/>
        <v>0</v>
      </c>
      <c r="M1129" s="26">
        <f t="shared" si="44"/>
        <v>6087200</v>
      </c>
      <c r="N1129" s="26">
        <v>3033333</v>
      </c>
      <c r="O1129" s="9"/>
    </row>
    <row r="1130" spans="2:15" s="7" customFormat="1" ht="27.75" customHeight="1" x14ac:dyDescent="0.2">
      <c r="B1130" s="56" t="s">
        <v>447</v>
      </c>
      <c r="C1130" s="56" t="s">
        <v>1573</v>
      </c>
      <c r="D1130" s="56" t="s">
        <v>18</v>
      </c>
      <c r="E1130" s="56" t="s">
        <v>783</v>
      </c>
      <c r="F1130" s="57">
        <v>33333333</v>
      </c>
      <c r="G1130" s="57">
        <v>29999988</v>
      </c>
      <c r="H1130" s="57">
        <v>11999995</v>
      </c>
      <c r="I1130" s="57">
        <v>0</v>
      </c>
      <c r="J1130" s="57">
        <v>0</v>
      </c>
      <c r="K1130" s="57">
        <v>17999993</v>
      </c>
      <c r="L1130" s="26">
        <f t="shared" si="45"/>
        <v>17999993</v>
      </c>
      <c r="M1130" s="26">
        <f t="shared" si="44"/>
        <v>29999988</v>
      </c>
      <c r="N1130" s="26">
        <v>3333345</v>
      </c>
      <c r="O1130" s="9"/>
    </row>
    <row r="1131" spans="2:15" s="7" customFormat="1" ht="27.75" customHeight="1" x14ac:dyDescent="0.2">
      <c r="B1131" s="56" t="s">
        <v>447</v>
      </c>
      <c r="C1131" s="56" t="s">
        <v>1573</v>
      </c>
      <c r="D1131" s="56" t="s">
        <v>18</v>
      </c>
      <c r="E1131" s="56" t="s">
        <v>471</v>
      </c>
      <c r="F1131" s="57">
        <v>16800000</v>
      </c>
      <c r="G1131" s="57">
        <v>15142400</v>
      </c>
      <c r="H1131" s="57">
        <v>4704000</v>
      </c>
      <c r="I1131" s="57">
        <v>0</v>
      </c>
      <c r="J1131" s="57">
        <v>0</v>
      </c>
      <c r="K1131" s="57">
        <v>0</v>
      </c>
      <c r="L1131" s="26">
        <f t="shared" si="45"/>
        <v>0</v>
      </c>
      <c r="M1131" s="26">
        <f t="shared" si="44"/>
        <v>4704000</v>
      </c>
      <c r="N1131" s="26">
        <v>1657600</v>
      </c>
      <c r="O1131" s="9"/>
    </row>
    <row r="1132" spans="2:15" s="7" customFormat="1" ht="27.75" customHeight="1" x14ac:dyDescent="0.2">
      <c r="B1132" s="56" t="s">
        <v>447</v>
      </c>
      <c r="C1132" s="56" t="s">
        <v>1573</v>
      </c>
      <c r="D1132" s="56" t="s">
        <v>18</v>
      </c>
      <c r="E1132" s="56" t="s">
        <v>471</v>
      </c>
      <c r="F1132" s="57">
        <v>25200000</v>
      </c>
      <c r="G1132" s="57">
        <v>13187097</v>
      </c>
      <c r="H1132" s="57">
        <v>6187097</v>
      </c>
      <c r="I1132" s="57">
        <v>0</v>
      </c>
      <c r="J1132" s="57">
        <v>0</v>
      </c>
      <c r="K1132" s="57">
        <v>7000000</v>
      </c>
      <c r="L1132" s="26">
        <f t="shared" si="45"/>
        <v>7000000</v>
      </c>
      <c r="M1132" s="26">
        <f t="shared" si="44"/>
        <v>13187097</v>
      </c>
      <c r="N1132" s="26">
        <v>12012903</v>
      </c>
      <c r="O1132" s="9"/>
    </row>
    <row r="1133" spans="2:15" s="7" customFormat="1" ht="27.75" customHeight="1" x14ac:dyDescent="0.2">
      <c r="B1133" s="56" t="s">
        <v>447</v>
      </c>
      <c r="C1133" s="56" t="s">
        <v>1573</v>
      </c>
      <c r="D1133" s="56" t="s">
        <v>18</v>
      </c>
      <c r="E1133" s="56" t="s">
        <v>470</v>
      </c>
      <c r="F1133" s="57">
        <v>14400000</v>
      </c>
      <c r="G1133" s="57">
        <v>14400000</v>
      </c>
      <c r="H1133" s="57">
        <v>9792000</v>
      </c>
      <c r="I1133" s="57">
        <v>0</v>
      </c>
      <c r="J1133" s="57">
        <v>0</v>
      </c>
      <c r="K1133" s="57">
        <v>0</v>
      </c>
      <c r="L1133" s="26">
        <f t="shared" si="45"/>
        <v>0</v>
      </c>
      <c r="M1133" s="26">
        <f t="shared" si="44"/>
        <v>9792000</v>
      </c>
      <c r="N1133" s="26">
        <v>0</v>
      </c>
      <c r="O1133" s="9"/>
    </row>
    <row r="1134" spans="2:15" s="7" customFormat="1" ht="27.75" customHeight="1" x14ac:dyDescent="0.2">
      <c r="B1134" s="56" t="s">
        <v>447</v>
      </c>
      <c r="C1134" s="56" t="s">
        <v>1573</v>
      </c>
      <c r="D1134" s="56" t="s">
        <v>18</v>
      </c>
      <c r="E1134" s="56" t="s">
        <v>470</v>
      </c>
      <c r="F1134" s="57">
        <v>21600000</v>
      </c>
      <c r="G1134" s="57">
        <v>17280000</v>
      </c>
      <c r="H1134" s="57">
        <v>0</v>
      </c>
      <c r="I1134" s="57">
        <v>0</v>
      </c>
      <c r="J1134" s="57">
        <v>0</v>
      </c>
      <c r="K1134" s="57">
        <v>17280000</v>
      </c>
      <c r="L1134" s="26">
        <f t="shared" si="45"/>
        <v>17280000</v>
      </c>
      <c r="M1134" s="26">
        <f t="shared" si="44"/>
        <v>17280000</v>
      </c>
      <c r="N1134" s="26">
        <v>4320000</v>
      </c>
      <c r="O1134" s="9"/>
    </row>
    <row r="1135" spans="2:15" s="7" customFormat="1" ht="27.75" customHeight="1" x14ac:dyDescent="0.2">
      <c r="B1135" s="56" t="s">
        <v>447</v>
      </c>
      <c r="C1135" s="56" t="s">
        <v>1573</v>
      </c>
      <c r="D1135" s="56" t="s">
        <v>37</v>
      </c>
      <c r="E1135" s="56" t="s">
        <v>1574</v>
      </c>
      <c r="F1135" s="57">
        <v>26000000</v>
      </c>
      <c r="G1135" s="57">
        <v>13000000</v>
      </c>
      <c r="H1135" s="57">
        <v>0</v>
      </c>
      <c r="I1135" s="57">
        <v>0</v>
      </c>
      <c r="J1135" s="57">
        <v>13000000</v>
      </c>
      <c r="K1135" s="57">
        <v>0</v>
      </c>
      <c r="L1135" s="26">
        <f t="shared" si="45"/>
        <v>13000000</v>
      </c>
      <c r="M1135" s="26">
        <f t="shared" si="44"/>
        <v>13000000</v>
      </c>
      <c r="N1135" s="26">
        <v>13000000</v>
      </c>
      <c r="O1135" s="9"/>
    </row>
    <row r="1136" spans="2:15" s="7" customFormat="1" ht="27.75" customHeight="1" x14ac:dyDescent="0.2">
      <c r="B1136" s="56" t="s">
        <v>447</v>
      </c>
      <c r="C1136" s="56" t="s">
        <v>1573</v>
      </c>
      <c r="D1136" s="56" t="s">
        <v>37</v>
      </c>
      <c r="E1136" s="56" t="s">
        <v>1575</v>
      </c>
      <c r="F1136" s="57">
        <v>24000000</v>
      </c>
      <c r="G1136" s="57">
        <v>12000000</v>
      </c>
      <c r="H1136" s="57">
        <v>0</v>
      </c>
      <c r="I1136" s="57">
        <v>0</v>
      </c>
      <c r="J1136" s="57">
        <v>12000000</v>
      </c>
      <c r="K1136" s="57">
        <v>0</v>
      </c>
      <c r="L1136" s="26">
        <f t="shared" si="45"/>
        <v>12000000</v>
      </c>
      <c r="M1136" s="26">
        <f t="shared" si="44"/>
        <v>12000000</v>
      </c>
      <c r="N1136" s="26">
        <v>12000000</v>
      </c>
      <c r="O1136" s="9"/>
    </row>
    <row r="1137" spans="2:15" s="7" customFormat="1" ht="27.75" customHeight="1" x14ac:dyDescent="0.2">
      <c r="B1137" s="56" t="s">
        <v>447</v>
      </c>
      <c r="C1137" s="56" t="s">
        <v>1573</v>
      </c>
      <c r="D1137" s="56" t="s">
        <v>37</v>
      </c>
      <c r="E1137" s="56" t="s">
        <v>1576</v>
      </c>
      <c r="F1137" s="57">
        <v>90000000</v>
      </c>
      <c r="G1137" s="57">
        <v>45000000</v>
      </c>
      <c r="H1137" s="57">
        <v>0</v>
      </c>
      <c r="I1137" s="57">
        <v>0</v>
      </c>
      <c r="J1137" s="57">
        <v>45000000</v>
      </c>
      <c r="K1137" s="57">
        <v>0</v>
      </c>
      <c r="L1137" s="26">
        <f t="shared" si="45"/>
        <v>45000000</v>
      </c>
      <c r="M1137" s="26">
        <f t="shared" si="44"/>
        <v>45000000</v>
      </c>
      <c r="N1137" s="26">
        <v>45000000</v>
      </c>
      <c r="O1137" s="9"/>
    </row>
    <row r="1138" spans="2:15" s="7" customFormat="1" ht="27.75" customHeight="1" x14ac:dyDescent="0.2">
      <c r="B1138" s="56" t="s">
        <v>447</v>
      </c>
      <c r="C1138" s="56" t="s">
        <v>1573</v>
      </c>
      <c r="D1138" s="56" t="s">
        <v>21</v>
      </c>
      <c r="E1138" s="56" t="s">
        <v>487</v>
      </c>
      <c r="F1138" s="57">
        <v>115615045</v>
      </c>
      <c r="G1138" s="57">
        <v>112139412</v>
      </c>
      <c r="H1138" s="57">
        <v>31208881</v>
      </c>
      <c r="I1138" s="57">
        <v>0</v>
      </c>
      <c r="J1138" s="57">
        <v>0</v>
      </c>
      <c r="K1138" s="57">
        <v>0</v>
      </c>
      <c r="L1138" s="26">
        <f t="shared" si="45"/>
        <v>0</v>
      </c>
      <c r="M1138" s="26">
        <f t="shared" si="44"/>
        <v>31208881</v>
      </c>
      <c r="N1138" s="26">
        <v>3475633</v>
      </c>
      <c r="O1138" s="9"/>
    </row>
    <row r="1139" spans="2:15" s="7" customFormat="1" ht="27.75" customHeight="1" x14ac:dyDescent="0.2">
      <c r="B1139" s="56" t="s">
        <v>447</v>
      </c>
      <c r="C1139" s="56" t="s">
        <v>1573</v>
      </c>
      <c r="D1139" s="56" t="s">
        <v>21</v>
      </c>
      <c r="E1139" s="56" t="s">
        <v>486</v>
      </c>
      <c r="F1139" s="57">
        <v>89696839</v>
      </c>
      <c r="G1139" s="57">
        <v>89696839</v>
      </c>
      <c r="H1139" s="57">
        <v>25410481</v>
      </c>
      <c r="I1139" s="57">
        <v>0</v>
      </c>
      <c r="J1139" s="57">
        <v>0</v>
      </c>
      <c r="K1139" s="57">
        <v>0</v>
      </c>
      <c r="L1139" s="26">
        <f t="shared" si="45"/>
        <v>0</v>
      </c>
      <c r="M1139" s="26">
        <f t="shared" si="44"/>
        <v>25410481</v>
      </c>
      <c r="N1139" s="26">
        <v>0</v>
      </c>
      <c r="O1139" s="9"/>
    </row>
    <row r="1140" spans="2:15" s="7" customFormat="1" ht="27.75" customHeight="1" x14ac:dyDescent="0.2">
      <c r="B1140" s="56" t="s">
        <v>447</v>
      </c>
      <c r="C1140" s="56" t="s">
        <v>1573</v>
      </c>
      <c r="D1140" s="56" t="s">
        <v>21</v>
      </c>
      <c r="E1140" s="56" t="s">
        <v>1577</v>
      </c>
      <c r="F1140" s="57">
        <v>27886951</v>
      </c>
      <c r="G1140" s="57">
        <v>13943475</v>
      </c>
      <c r="H1140" s="57">
        <v>0</v>
      </c>
      <c r="I1140" s="57">
        <v>0</v>
      </c>
      <c r="J1140" s="57">
        <v>13943475</v>
      </c>
      <c r="K1140" s="57">
        <v>0</v>
      </c>
      <c r="L1140" s="26">
        <f t="shared" si="45"/>
        <v>13943475</v>
      </c>
      <c r="M1140" s="26">
        <f t="shared" si="44"/>
        <v>13943475</v>
      </c>
      <c r="N1140" s="26">
        <v>13943476</v>
      </c>
      <c r="O1140" s="9"/>
    </row>
    <row r="1141" spans="2:15" s="7" customFormat="1" ht="27.75" customHeight="1" x14ac:dyDescent="0.2">
      <c r="B1141" s="56" t="s">
        <v>447</v>
      </c>
      <c r="C1141" s="56" t="s">
        <v>1573</v>
      </c>
      <c r="D1141" s="56" t="s">
        <v>21</v>
      </c>
      <c r="E1141" s="56" t="s">
        <v>476</v>
      </c>
      <c r="F1141" s="57">
        <v>185841669</v>
      </c>
      <c r="G1141" s="57">
        <v>185822667</v>
      </c>
      <c r="H1141" s="57">
        <v>59469334</v>
      </c>
      <c r="I1141" s="57">
        <v>0</v>
      </c>
      <c r="J1141" s="57">
        <v>0</v>
      </c>
      <c r="K1141" s="57">
        <v>0</v>
      </c>
      <c r="L1141" s="26">
        <f t="shared" si="45"/>
        <v>0</v>
      </c>
      <c r="M1141" s="26">
        <f t="shared" si="44"/>
        <v>59469334</v>
      </c>
      <c r="N1141" s="26">
        <v>14867334</v>
      </c>
      <c r="O1141" s="9"/>
    </row>
    <row r="1142" spans="2:15" s="7" customFormat="1" ht="27.75" customHeight="1" x14ac:dyDescent="0.2">
      <c r="B1142" s="56" t="s">
        <v>447</v>
      </c>
      <c r="C1142" s="56" t="s">
        <v>1573</v>
      </c>
      <c r="D1142" s="56" t="s">
        <v>21</v>
      </c>
      <c r="E1142" s="56" t="s">
        <v>779</v>
      </c>
      <c r="F1142" s="57">
        <v>54054905</v>
      </c>
      <c r="G1142" s="57">
        <v>54051288</v>
      </c>
      <c r="H1142" s="57">
        <v>48645798</v>
      </c>
      <c r="I1142" s="57">
        <v>0</v>
      </c>
      <c r="J1142" s="57">
        <v>0</v>
      </c>
      <c r="K1142" s="57">
        <v>0</v>
      </c>
      <c r="L1142" s="26">
        <f t="shared" si="45"/>
        <v>0</v>
      </c>
      <c r="M1142" s="26">
        <f t="shared" si="44"/>
        <v>48645798</v>
      </c>
      <c r="N1142" s="26">
        <v>3617</v>
      </c>
      <c r="O1142" s="9"/>
    </row>
    <row r="1143" spans="2:15" s="7" customFormat="1" ht="27.75" customHeight="1" x14ac:dyDescent="0.2">
      <c r="B1143" s="56" t="s">
        <v>447</v>
      </c>
      <c r="C1143" s="56" t="s">
        <v>1578</v>
      </c>
      <c r="D1143" s="56" t="s">
        <v>37</v>
      </c>
      <c r="E1143" s="56" t="s">
        <v>1579</v>
      </c>
      <c r="F1143" s="57">
        <v>28000000</v>
      </c>
      <c r="G1143" s="57">
        <v>28000000</v>
      </c>
      <c r="H1143" s="57">
        <v>0</v>
      </c>
      <c r="I1143" s="57">
        <v>0</v>
      </c>
      <c r="J1143" s="57">
        <v>0</v>
      </c>
      <c r="K1143" s="57">
        <v>2600000</v>
      </c>
      <c r="L1143" s="26">
        <f t="shared" si="45"/>
        <v>2600000</v>
      </c>
      <c r="M1143" s="26">
        <f t="shared" si="44"/>
        <v>2600000</v>
      </c>
      <c r="N1143" s="26">
        <v>0</v>
      </c>
      <c r="O1143" s="9"/>
    </row>
    <row r="1144" spans="2:15" s="7" customFormat="1" ht="27.75" customHeight="1" x14ac:dyDescent="0.2">
      <c r="B1144" s="56" t="s">
        <v>447</v>
      </c>
      <c r="C1144" s="56" t="s">
        <v>1578</v>
      </c>
      <c r="D1144" s="56" t="s">
        <v>37</v>
      </c>
      <c r="E1144" s="56" t="s">
        <v>1580</v>
      </c>
      <c r="F1144" s="57">
        <v>35500000</v>
      </c>
      <c r="G1144" s="57">
        <v>32400000</v>
      </c>
      <c r="H1144" s="57">
        <v>0</v>
      </c>
      <c r="I1144" s="57">
        <v>0</v>
      </c>
      <c r="J1144" s="57">
        <v>0</v>
      </c>
      <c r="K1144" s="57">
        <v>9325000</v>
      </c>
      <c r="L1144" s="26">
        <f t="shared" si="45"/>
        <v>9325000</v>
      </c>
      <c r="M1144" s="26">
        <f t="shared" si="44"/>
        <v>9325000</v>
      </c>
      <c r="N1144" s="26">
        <v>3100000</v>
      </c>
      <c r="O1144" s="9"/>
    </row>
    <row r="1145" spans="2:15" s="7" customFormat="1" ht="27.75" customHeight="1" x14ac:dyDescent="0.2">
      <c r="B1145" s="56" t="s">
        <v>447</v>
      </c>
      <c r="C1145" s="56" t="s">
        <v>1578</v>
      </c>
      <c r="D1145" s="56" t="s">
        <v>37</v>
      </c>
      <c r="E1145" s="56" t="s">
        <v>1581</v>
      </c>
      <c r="F1145" s="57">
        <v>19850000</v>
      </c>
      <c r="G1145" s="57">
        <v>9925000</v>
      </c>
      <c r="H1145" s="57">
        <v>0</v>
      </c>
      <c r="I1145" s="57">
        <v>0</v>
      </c>
      <c r="J1145" s="57">
        <v>9925000</v>
      </c>
      <c r="K1145" s="57">
        <v>0</v>
      </c>
      <c r="L1145" s="26">
        <f t="shared" si="45"/>
        <v>9925000</v>
      </c>
      <c r="M1145" s="26">
        <f t="shared" si="44"/>
        <v>9925000</v>
      </c>
      <c r="N1145" s="26">
        <v>9925000</v>
      </c>
      <c r="O1145" s="9"/>
    </row>
    <row r="1146" spans="2:15" s="7" customFormat="1" ht="27.75" customHeight="1" x14ac:dyDescent="0.2">
      <c r="B1146" s="56" t="s">
        <v>447</v>
      </c>
      <c r="C1146" s="56" t="s">
        <v>1578</v>
      </c>
      <c r="D1146" s="56" t="s">
        <v>21</v>
      </c>
      <c r="E1146" s="56" t="s">
        <v>1582</v>
      </c>
      <c r="F1146" s="57">
        <v>186795653</v>
      </c>
      <c r="G1146" s="57">
        <v>186795653</v>
      </c>
      <c r="H1146" s="57">
        <v>0</v>
      </c>
      <c r="I1146" s="57">
        <v>0</v>
      </c>
      <c r="J1146" s="57">
        <v>0</v>
      </c>
      <c r="K1146" s="57">
        <v>44367368</v>
      </c>
      <c r="L1146" s="26">
        <f t="shared" si="45"/>
        <v>44367368</v>
      </c>
      <c r="M1146" s="26">
        <f t="shared" si="44"/>
        <v>44367368</v>
      </c>
      <c r="N1146" s="26">
        <v>1372187</v>
      </c>
      <c r="O1146" s="9"/>
    </row>
    <row r="1147" spans="2:15" s="7" customFormat="1" ht="27.75" customHeight="1" x14ac:dyDescent="0.2">
      <c r="B1147" s="56" t="s">
        <v>447</v>
      </c>
      <c r="C1147" s="56" t="s">
        <v>1578</v>
      </c>
      <c r="D1147" s="56" t="s">
        <v>21</v>
      </c>
      <c r="E1147" s="56" t="s">
        <v>1583</v>
      </c>
      <c r="F1147" s="57">
        <v>120294428</v>
      </c>
      <c r="G1147" s="57">
        <v>120294428</v>
      </c>
      <c r="H1147" s="57">
        <v>0</v>
      </c>
      <c r="I1147" s="57">
        <v>0</v>
      </c>
      <c r="J1147" s="57">
        <v>27658297</v>
      </c>
      <c r="K1147" s="57">
        <v>0</v>
      </c>
      <c r="L1147" s="26">
        <f t="shared" si="45"/>
        <v>27658297</v>
      </c>
      <c r="M1147" s="26">
        <f t="shared" si="44"/>
        <v>27658297</v>
      </c>
      <c r="N1147" s="26">
        <v>0</v>
      </c>
      <c r="O1147" s="9"/>
    </row>
    <row r="1148" spans="2:15" s="7" customFormat="1" ht="27.75" customHeight="1" x14ac:dyDescent="0.2">
      <c r="B1148" s="56" t="s">
        <v>447</v>
      </c>
      <c r="C1148" s="56" t="s">
        <v>1578</v>
      </c>
      <c r="D1148" s="56" t="s">
        <v>21</v>
      </c>
      <c r="E1148" s="56" t="s">
        <v>1584</v>
      </c>
      <c r="F1148" s="57">
        <v>106485375</v>
      </c>
      <c r="G1148" s="57">
        <v>106485375</v>
      </c>
      <c r="H1148" s="57">
        <v>0</v>
      </c>
      <c r="I1148" s="57">
        <v>0</v>
      </c>
      <c r="J1148" s="57">
        <v>0</v>
      </c>
      <c r="K1148" s="57">
        <v>10310397</v>
      </c>
      <c r="L1148" s="26">
        <f t="shared" si="45"/>
        <v>10310397</v>
      </c>
      <c r="M1148" s="26">
        <f t="shared" si="44"/>
        <v>10310397</v>
      </c>
      <c r="N1148" s="26">
        <v>318878</v>
      </c>
      <c r="O1148" s="9"/>
    </row>
    <row r="1149" spans="2:15" s="7" customFormat="1" ht="27.75" customHeight="1" x14ac:dyDescent="0.2">
      <c r="B1149" s="56" t="s">
        <v>447</v>
      </c>
      <c r="C1149" s="56" t="s">
        <v>1578</v>
      </c>
      <c r="D1149" s="56" t="s">
        <v>21</v>
      </c>
      <c r="E1149" s="56" t="s">
        <v>1585</v>
      </c>
      <c r="F1149" s="57">
        <v>203641920</v>
      </c>
      <c r="G1149" s="57">
        <v>101820960</v>
      </c>
      <c r="H1149" s="57">
        <v>0</v>
      </c>
      <c r="I1149" s="57">
        <v>0</v>
      </c>
      <c r="J1149" s="57">
        <v>101820960</v>
      </c>
      <c r="K1149" s="57">
        <v>0</v>
      </c>
      <c r="L1149" s="26">
        <f t="shared" si="45"/>
        <v>101820960</v>
      </c>
      <c r="M1149" s="26">
        <f t="shared" si="44"/>
        <v>101820960</v>
      </c>
      <c r="N1149" s="26">
        <v>101820960</v>
      </c>
      <c r="O1149" s="9"/>
    </row>
    <row r="1150" spans="2:15" s="7" customFormat="1" ht="27.75" customHeight="1" x14ac:dyDescent="0.2">
      <c r="B1150" s="56" t="s">
        <v>447</v>
      </c>
      <c r="C1150" s="56" t="s">
        <v>454</v>
      </c>
      <c r="D1150" s="56" t="s">
        <v>37</v>
      </c>
      <c r="E1150" s="56" t="s">
        <v>1586</v>
      </c>
      <c r="F1150" s="57">
        <v>36500000</v>
      </c>
      <c r="G1150" s="57">
        <v>36500000</v>
      </c>
      <c r="H1150" s="57">
        <v>0</v>
      </c>
      <c r="I1150" s="57">
        <v>0</v>
      </c>
      <c r="J1150" s="57">
        <v>0</v>
      </c>
      <c r="K1150" s="57">
        <v>4380000</v>
      </c>
      <c r="L1150" s="26">
        <f t="shared" si="45"/>
        <v>4380000</v>
      </c>
      <c r="M1150" s="26">
        <f t="shared" si="44"/>
        <v>4380000</v>
      </c>
      <c r="N1150" s="26">
        <v>0</v>
      </c>
      <c r="O1150" s="9"/>
    </row>
    <row r="1151" spans="2:15" s="7" customFormat="1" ht="27.75" customHeight="1" x14ac:dyDescent="0.2">
      <c r="B1151" s="56" t="s">
        <v>447</v>
      </c>
      <c r="C1151" s="56" t="s">
        <v>454</v>
      </c>
      <c r="D1151" s="56" t="s">
        <v>21</v>
      </c>
      <c r="E1151" s="56" t="s">
        <v>455</v>
      </c>
      <c r="F1151" s="57">
        <v>68000000</v>
      </c>
      <c r="G1151" s="57">
        <v>62701933</v>
      </c>
      <c r="H1151" s="57">
        <v>35501933</v>
      </c>
      <c r="I1151" s="57">
        <v>0</v>
      </c>
      <c r="J1151" s="57">
        <v>0</v>
      </c>
      <c r="K1151" s="57">
        <v>0</v>
      </c>
      <c r="L1151" s="26">
        <f t="shared" si="45"/>
        <v>0</v>
      </c>
      <c r="M1151" s="26">
        <f t="shared" si="44"/>
        <v>35501933</v>
      </c>
      <c r="N1151" s="26">
        <v>5298067</v>
      </c>
      <c r="O1151" s="9"/>
    </row>
    <row r="1152" spans="2:15" s="7" customFormat="1" ht="27.75" customHeight="1" x14ac:dyDescent="0.2">
      <c r="B1152" s="56" t="s">
        <v>447</v>
      </c>
      <c r="C1152" s="56" t="s">
        <v>1587</v>
      </c>
      <c r="D1152" s="56" t="s">
        <v>21</v>
      </c>
      <c r="E1152" s="56" t="s">
        <v>1588</v>
      </c>
      <c r="F1152" s="57">
        <v>131874063</v>
      </c>
      <c r="G1152" s="57">
        <v>65937031</v>
      </c>
      <c r="H1152" s="57">
        <v>0</v>
      </c>
      <c r="I1152" s="57">
        <v>0</v>
      </c>
      <c r="J1152" s="57">
        <v>65937031</v>
      </c>
      <c r="K1152" s="57">
        <v>0</v>
      </c>
      <c r="L1152" s="26">
        <f t="shared" si="45"/>
        <v>65937031</v>
      </c>
      <c r="M1152" s="26">
        <f t="shared" si="44"/>
        <v>65937031</v>
      </c>
      <c r="N1152" s="26">
        <v>65937032</v>
      </c>
      <c r="O1152" s="9"/>
    </row>
    <row r="1153" spans="2:15" s="7" customFormat="1" ht="27.75" customHeight="1" x14ac:dyDescent="0.2">
      <c r="B1153" s="56" t="s">
        <v>447</v>
      </c>
      <c r="C1153" s="56" t="s">
        <v>1587</v>
      </c>
      <c r="D1153" s="56" t="s">
        <v>21</v>
      </c>
      <c r="E1153" s="56" t="s">
        <v>1589</v>
      </c>
      <c r="F1153" s="57">
        <v>43511160</v>
      </c>
      <c r="G1153" s="57">
        <v>43511160</v>
      </c>
      <c r="H1153" s="57">
        <v>0</v>
      </c>
      <c r="I1153" s="57">
        <v>0</v>
      </c>
      <c r="J1153" s="57">
        <v>0</v>
      </c>
      <c r="K1153" s="57">
        <v>1477205</v>
      </c>
      <c r="L1153" s="26">
        <f t="shared" si="45"/>
        <v>1477205</v>
      </c>
      <c r="M1153" s="26">
        <f t="shared" si="44"/>
        <v>1477205</v>
      </c>
      <c r="N1153" s="26">
        <v>45687</v>
      </c>
      <c r="O1153" s="9"/>
    </row>
    <row r="1154" spans="2:15" s="7" customFormat="1" ht="27.75" customHeight="1" x14ac:dyDescent="0.2">
      <c r="B1154" s="56" t="s">
        <v>447</v>
      </c>
      <c r="C1154" s="56" t="s">
        <v>712</v>
      </c>
      <c r="D1154" s="56" t="s">
        <v>231</v>
      </c>
      <c r="E1154" s="56" t="s">
        <v>475</v>
      </c>
      <c r="F1154" s="57">
        <v>21600000</v>
      </c>
      <c r="G1154" s="57">
        <v>21600000</v>
      </c>
      <c r="H1154" s="57">
        <v>12960000</v>
      </c>
      <c r="I1154" s="57">
        <v>0</v>
      </c>
      <c r="J1154" s="57">
        <v>0</v>
      </c>
      <c r="K1154" s="57">
        <v>0</v>
      </c>
      <c r="L1154" s="26">
        <f t="shared" si="45"/>
        <v>0</v>
      </c>
      <c r="M1154" s="26">
        <f t="shared" si="44"/>
        <v>12960000</v>
      </c>
      <c r="N1154" s="26">
        <v>0</v>
      </c>
      <c r="O1154" s="9"/>
    </row>
    <row r="1155" spans="2:15" s="7" customFormat="1" ht="27.75" customHeight="1" x14ac:dyDescent="0.2">
      <c r="B1155" s="56" t="s">
        <v>447</v>
      </c>
      <c r="C1155" s="56" t="s">
        <v>712</v>
      </c>
      <c r="D1155" s="56" t="s">
        <v>18</v>
      </c>
      <c r="E1155" s="56" t="s">
        <v>784</v>
      </c>
      <c r="F1155" s="57">
        <v>11000000</v>
      </c>
      <c r="G1155" s="57">
        <v>10200000</v>
      </c>
      <c r="H1155" s="57">
        <v>4080000</v>
      </c>
      <c r="I1155" s="57">
        <v>0</v>
      </c>
      <c r="J1155" s="57">
        <v>0</v>
      </c>
      <c r="K1155" s="57">
        <v>6120000</v>
      </c>
      <c r="L1155" s="26">
        <f t="shared" si="45"/>
        <v>6120000</v>
      </c>
      <c r="M1155" s="26">
        <f t="shared" si="44"/>
        <v>10200000</v>
      </c>
      <c r="N1155" s="26">
        <v>800000</v>
      </c>
      <c r="O1155" s="9"/>
    </row>
    <row r="1156" spans="2:15" s="7" customFormat="1" ht="27.75" customHeight="1" x14ac:dyDescent="0.2">
      <c r="B1156" s="56" t="s">
        <v>447</v>
      </c>
      <c r="C1156" s="56" t="s">
        <v>712</v>
      </c>
      <c r="D1156" s="56" t="s">
        <v>18</v>
      </c>
      <c r="E1156" s="56" t="s">
        <v>1590</v>
      </c>
      <c r="F1156" s="57">
        <v>21600000</v>
      </c>
      <c r="G1156" s="57">
        <v>21600000</v>
      </c>
      <c r="H1156" s="57">
        <v>0</v>
      </c>
      <c r="I1156" s="57">
        <v>6480000</v>
      </c>
      <c r="J1156" s="57">
        <v>0</v>
      </c>
      <c r="K1156" s="57">
        <v>0</v>
      </c>
      <c r="L1156" s="26">
        <f t="shared" si="45"/>
        <v>6480000</v>
      </c>
      <c r="M1156" s="26">
        <f t="shared" si="44"/>
        <v>6480000</v>
      </c>
      <c r="N1156" s="26">
        <v>0</v>
      </c>
      <c r="O1156" s="9"/>
    </row>
    <row r="1157" spans="2:15" s="7" customFormat="1" ht="27.75" customHeight="1" x14ac:dyDescent="0.2">
      <c r="B1157" s="56" t="s">
        <v>447</v>
      </c>
      <c r="C1157" s="56" t="s">
        <v>712</v>
      </c>
      <c r="D1157" s="56" t="s">
        <v>18</v>
      </c>
      <c r="E1157" s="56" t="s">
        <v>458</v>
      </c>
      <c r="F1157" s="57">
        <v>21600000</v>
      </c>
      <c r="G1157" s="57">
        <v>21600000</v>
      </c>
      <c r="H1157" s="57">
        <v>1728000</v>
      </c>
      <c r="I1157" s="57">
        <v>0</v>
      </c>
      <c r="J1157" s="57">
        <v>0</v>
      </c>
      <c r="K1157" s="57">
        <v>0</v>
      </c>
      <c r="L1157" s="26">
        <f t="shared" si="45"/>
        <v>0</v>
      </c>
      <c r="M1157" s="26">
        <f t="shared" si="44"/>
        <v>1728000</v>
      </c>
      <c r="N1157" s="26">
        <v>0</v>
      </c>
      <c r="O1157" s="9"/>
    </row>
    <row r="1158" spans="2:15" s="7" customFormat="1" ht="27.75" customHeight="1" x14ac:dyDescent="0.2">
      <c r="B1158" s="56" t="s">
        <v>447</v>
      </c>
      <c r="C1158" s="56" t="s">
        <v>712</v>
      </c>
      <c r="D1158" s="56" t="s">
        <v>37</v>
      </c>
      <c r="E1158" s="56" t="s">
        <v>1591</v>
      </c>
      <c r="F1158" s="57">
        <v>13002000</v>
      </c>
      <c r="G1158" s="57">
        <v>13002000</v>
      </c>
      <c r="H1158" s="57">
        <v>0</v>
      </c>
      <c r="I1158" s="57">
        <v>0</v>
      </c>
      <c r="J1158" s="57">
        <v>0</v>
      </c>
      <c r="K1158" s="57">
        <v>2362000</v>
      </c>
      <c r="L1158" s="26">
        <f t="shared" si="45"/>
        <v>2362000</v>
      </c>
      <c r="M1158" s="26">
        <f t="shared" si="44"/>
        <v>2362000</v>
      </c>
      <c r="N1158" s="26">
        <v>0</v>
      </c>
      <c r="O1158" s="9"/>
    </row>
    <row r="1159" spans="2:15" s="7" customFormat="1" ht="27.75" customHeight="1" x14ac:dyDescent="0.2">
      <c r="B1159" s="56" t="s">
        <v>447</v>
      </c>
      <c r="C1159" s="56" t="s">
        <v>712</v>
      </c>
      <c r="D1159" s="56" t="s">
        <v>21</v>
      </c>
      <c r="E1159" s="56" t="s">
        <v>1592</v>
      </c>
      <c r="F1159" s="57">
        <v>24777547</v>
      </c>
      <c r="G1159" s="57">
        <v>24777547</v>
      </c>
      <c r="H1159" s="57">
        <v>0</v>
      </c>
      <c r="I1159" s="57">
        <v>0</v>
      </c>
      <c r="J1159" s="57">
        <v>0</v>
      </c>
      <c r="K1159" s="57">
        <v>2396430</v>
      </c>
      <c r="L1159" s="26">
        <f t="shared" si="45"/>
        <v>2396430</v>
      </c>
      <c r="M1159" s="26">
        <f t="shared" si="44"/>
        <v>2396430</v>
      </c>
      <c r="N1159" s="26">
        <v>74117</v>
      </c>
      <c r="O1159" s="9"/>
    </row>
    <row r="1160" spans="2:15" s="7" customFormat="1" ht="27.75" customHeight="1" x14ac:dyDescent="0.2">
      <c r="B1160" s="56" t="s">
        <v>447</v>
      </c>
      <c r="C1160" s="56" t="s">
        <v>712</v>
      </c>
      <c r="D1160" s="56" t="s">
        <v>21</v>
      </c>
      <c r="E1160" s="56" t="s">
        <v>683</v>
      </c>
      <c r="F1160" s="57">
        <v>39298780</v>
      </c>
      <c r="G1160" s="57">
        <v>39298780</v>
      </c>
      <c r="H1160" s="57">
        <v>6287805</v>
      </c>
      <c r="I1160" s="57">
        <v>0</v>
      </c>
      <c r="J1160" s="57">
        <v>0</v>
      </c>
      <c r="K1160" s="57">
        <v>1524792</v>
      </c>
      <c r="L1160" s="26">
        <f t="shared" si="45"/>
        <v>1524792</v>
      </c>
      <c r="M1160" s="26">
        <f t="shared" ref="M1160:M1180" si="46">+H1160+L1160</f>
        <v>7812597</v>
      </c>
      <c r="N1160" s="26">
        <v>47159</v>
      </c>
      <c r="O1160" s="9"/>
    </row>
    <row r="1161" spans="2:15" s="7" customFormat="1" ht="27.75" customHeight="1" x14ac:dyDescent="0.2">
      <c r="B1161" s="56" t="s">
        <v>447</v>
      </c>
      <c r="C1161" s="56" t="s">
        <v>712</v>
      </c>
      <c r="D1161" s="56" t="s">
        <v>21</v>
      </c>
      <c r="E1161" s="56" t="s">
        <v>1593</v>
      </c>
      <c r="F1161" s="57">
        <v>44937289</v>
      </c>
      <c r="G1161" s="57">
        <v>22468644</v>
      </c>
      <c r="H1161" s="57">
        <v>0</v>
      </c>
      <c r="I1161" s="57">
        <v>0</v>
      </c>
      <c r="J1161" s="57">
        <v>22468644</v>
      </c>
      <c r="K1161" s="57">
        <v>0</v>
      </c>
      <c r="L1161" s="26">
        <f t="shared" si="45"/>
        <v>22468644</v>
      </c>
      <c r="M1161" s="26">
        <f t="shared" si="46"/>
        <v>22468644</v>
      </c>
      <c r="N1161" s="26">
        <v>22468645</v>
      </c>
      <c r="O1161" s="9"/>
    </row>
    <row r="1162" spans="2:15" s="7" customFormat="1" ht="27.75" customHeight="1" x14ac:dyDescent="0.2">
      <c r="B1162" s="56" t="s">
        <v>447</v>
      </c>
      <c r="C1162" s="56" t="s">
        <v>712</v>
      </c>
      <c r="D1162" s="56" t="s">
        <v>21</v>
      </c>
      <c r="E1162" s="56" t="s">
        <v>1594</v>
      </c>
      <c r="F1162" s="57">
        <v>44937289</v>
      </c>
      <c r="G1162" s="57">
        <v>44924541</v>
      </c>
      <c r="H1162" s="57">
        <v>0</v>
      </c>
      <c r="I1162" s="57">
        <v>0</v>
      </c>
      <c r="J1162" s="57">
        <v>44500000</v>
      </c>
      <c r="K1162" s="57">
        <v>0</v>
      </c>
      <c r="L1162" s="26">
        <f t="shared" si="45"/>
        <v>44500000</v>
      </c>
      <c r="M1162" s="26">
        <f t="shared" si="46"/>
        <v>44500000</v>
      </c>
      <c r="N1162" s="26">
        <v>437289</v>
      </c>
      <c r="O1162" s="9"/>
    </row>
    <row r="1163" spans="2:15" s="7" customFormat="1" ht="27.75" customHeight="1" x14ac:dyDescent="0.2">
      <c r="B1163" s="56" t="s">
        <v>447</v>
      </c>
      <c r="C1163" s="56" t="s">
        <v>712</v>
      </c>
      <c r="D1163" s="56" t="s">
        <v>21</v>
      </c>
      <c r="E1163" s="56" t="s">
        <v>507</v>
      </c>
      <c r="F1163" s="57">
        <v>44937289</v>
      </c>
      <c r="G1163" s="57">
        <v>44338528</v>
      </c>
      <c r="H1163" s="57">
        <v>39017905</v>
      </c>
      <c r="I1163" s="57">
        <v>0</v>
      </c>
      <c r="J1163" s="57">
        <v>0</v>
      </c>
      <c r="K1163" s="57">
        <v>5320623</v>
      </c>
      <c r="L1163" s="26">
        <f t="shared" si="45"/>
        <v>5320623</v>
      </c>
      <c r="M1163" s="26">
        <f t="shared" si="46"/>
        <v>44338528</v>
      </c>
      <c r="N1163" s="26">
        <v>598761</v>
      </c>
      <c r="O1163" s="9"/>
    </row>
    <row r="1164" spans="2:15" s="7" customFormat="1" ht="27.75" customHeight="1" x14ac:dyDescent="0.2">
      <c r="B1164" s="56" t="s">
        <v>447</v>
      </c>
      <c r="C1164" s="56" t="s">
        <v>712</v>
      </c>
      <c r="D1164" s="56" t="s">
        <v>21</v>
      </c>
      <c r="E1164" s="56" t="s">
        <v>1595</v>
      </c>
      <c r="F1164" s="57">
        <v>44937289</v>
      </c>
      <c r="G1164" s="57">
        <v>43951460</v>
      </c>
      <c r="H1164" s="57">
        <v>0</v>
      </c>
      <c r="I1164" s="57">
        <v>0</v>
      </c>
      <c r="J1164" s="57">
        <v>0</v>
      </c>
      <c r="K1164" s="57">
        <v>7761580</v>
      </c>
      <c r="L1164" s="26">
        <f t="shared" si="45"/>
        <v>7761580</v>
      </c>
      <c r="M1164" s="26">
        <f t="shared" si="46"/>
        <v>7761580</v>
      </c>
      <c r="N1164" s="26">
        <v>1225878</v>
      </c>
      <c r="O1164" s="9"/>
    </row>
    <row r="1165" spans="2:15" s="7" customFormat="1" ht="27.75" customHeight="1" x14ac:dyDescent="0.2">
      <c r="B1165" s="56" t="s">
        <v>447</v>
      </c>
      <c r="C1165" s="56" t="s">
        <v>712</v>
      </c>
      <c r="D1165" s="56" t="s">
        <v>21</v>
      </c>
      <c r="E1165" s="56" t="s">
        <v>1596</v>
      </c>
      <c r="F1165" s="57">
        <v>44937289</v>
      </c>
      <c r="G1165" s="57">
        <v>22468644</v>
      </c>
      <c r="H1165" s="57">
        <v>0</v>
      </c>
      <c r="I1165" s="57">
        <v>0</v>
      </c>
      <c r="J1165" s="57">
        <v>22468644</v>
      </c>
      <c r="K1165" s="57">
        <v>0</v>
      </c>
      <c r="L1165" s="26">
        <f t="shared" si="45"/>
        <v>22468644</v>
      </c>
      <c r="M1165" s="26">
        <f t="shared" si="46"/>
        <v>22468644</v>
      </c>
      <c r="N1165" s="26">
        <v>22468645</v>
      </c>
      <c r="O1165" s="9"/>
    </row>
    <row r="1166" spans="2:15" s="7" customFormat="1" ht="27.75" customHeight="1" x14ac:dyDescent="0.2">
      <c r="B1166" s="56" t="s">
        <v>447</v>
      </c>
      <c r="C1166" s="56" t="s">
        <v>459</v>
      </c>
      <c r="D1166" s="56" t="s">
        <v>18</v>
      </c>
      <c r="E1166" s="56" t="s">
        <v>1597</v>
      </c>
      <c r="F1166" s="57">
        <v>38400000</v>
      </c>
      <c r="G1166" s="57">
        <v>38400000</v>
      </c>
      <c r="H1166" s="57">
        <v>0</v>
      </c>
      <c r="I1166" s="57">
        <v>0</v>
      </c>
      <c r="J1166" s="57">
        <v>0</v>
      </c>
      <c r="K1166" s="57">
        <v>38400000</v>
      </c>
      <c r="L1166" s="26">
        <f t="shared" si="45"/>
        <v>38400000</v>
      </c>
      <c r="M1166" s="26">
        <f t="shared" si="46"/>
        <v>38400000</v>
      </c>
      <c r="N1166" s="26">
        <v>0</v>
      </c>
      <c r="O1166" s="9"/>
    </row>
    <row r="1167" spans="2:15" s="7" customFormat="1" ht="27.75" customHeight="1" x14ac:dyDescent="0.2">
      <c r="B1167" s="56" t="s">
        <v>447</v>
      </c>
      <c r="C1167" s="56" t="s">
        <v>459</v>
      </c>
      <c r="D1167" s="56" t="s">
        <v>18</v>
      </c>
      <c r="E1167" s="56" t="s">
        <v>460</v>
      </c>
      <c r="F1167" s="57">
        <v>15600000</v>
      </c>
      <c r="G1167" s="57">
        <v>15600000</v>
      </c>
      <c r="H1167" s="57">
        <v>2600000</v>
      </c>
      <c r="I1167" s="57">
        <v>0</v>
      </c>
      <c r="J1167" s="57">
        <v>0</v>
      </c>
      <c r="K1167" s="57">
        <v>0</v>
      </c>
      <c r="L1167" s="26">
        <f t="shared" si="45"/>
        <v>0</v>
      </c>
      <c r="M1167" s="26">
        <f t="shared" si="46"/>
        <v>2600000</v>
      </c>
      <c r="N1167" s="26">
        <v>0</v>
      </c>
      <c r="O1167" s="9"/>
    </row>
    <row r="1168" spans="2:15" s="7" customFormat="1" ht="27.75" customHeight="1" x14ac:dyDescent="0.2">
      <c r="B1168" s="56" t="s">
        <v>447</v>
      </c>
      <c r="C1168" s="56" t="s">
        <v>459</v>
      </c>
      <c r="D1168" s="56" t="s">
        <v>37</v>
      </c>
      <c r="E1168" s="56" t="s">
        <v>1598</v>
      </c>
      <c r="F1168" s="57">
        <v>28400000</v>
      </c>
      <c r="G1168" s="57">
        <v>14200000</v>
      </c>
      <c r="H1168" s="57">
        <v>0</v>
      </c>
      <c r="I1168" s="57">
        <v>0</v>
      </c>
      <c r="J1168" s="57">
        <v>14200000</v>
      </c>
      <c r="K1168" s="57">
        <v>0</v>
      </c>
      <c r="L1168" s="26">
        <f t="shared" si="45"/>
        <v>14200000</v>
      </c>
      <c r="M1168" s="26">
        <f t="shared" si="46"/>
        <v>14200000</v>
      </c>
      <c r="N1168" s="26">
        <v>14200000</v>
      </c>
      <c r="O1168" s="9"/>
    </row>
    <row r="1169" spans="2:15" s="7" customFormat="1" ht="27.75" customHeight="1" x14ac:dyDescent="0.2">
      <c r="B1169" s="56" t="s">
        <v>447</v>
      </c>
      <c r="C1169" s="56" t="s">
        <v>459</v>
      </c>
      <c r="D1169" s="56" t="s">
        <v>37</v>
      </c>
      <c r="E1169" s="56" t="s">
        <v>1599</v>
      </c>
      <c r="F1169" s="57">
        <v>28400000</v>
      </c>
      <c r="G1169" s="57">
        <v>14200000</v>
      </c>
      <c r="H1169" s="57">
        <v>0</v>
      </c>
      <c r="I1169" s="57">
        <v>0</v>
      </c>
      <c r="J1169" s="57">
        <v>14200000</v>
      </c>
      <c r="K1169" s="57">
        <v>0</v>
      </c>
      <c r="L1169" s="26">
        <f t="shared" ref="L1169:L1232" si="47">+I1169+J1169+K1169</f>
        <v>14200000</v>
      </c>
      <c r="M1169" s="26">
        <f t="shared" si="46"/>
        <v>14200000</v>
      </c>
      <c r="N1169" s="26">
        <v>14200000</v>
      </c>
      <c r="O1169" s="9"/>
    </row>
    <row r="1170" spans="2:15" s="7" customFormat="1" ht="27.75" customHeight="1" x14ac:dyDescent="0.2">
      <c r="B1170" s="56" t="s">
        <v>447</v>
      </c>
      <c r="C1170" s="56" t="s">
        <v>459</v>
      </c>
      <c r="D1170" s="56" t="s">
        <v>37</v>
      </c>
      <c r="E1170" s="56" t="s">
        <v>775</v>
      </c>
      <c r="F1170" s="57">
        <v>23100000</v>
      </c>
      <c r="G1170" s="57">
        <v>23540000</v>
      </c>
      <c r="H1170" s="57">
        <v>9360000</v>
      </c>
      <c r="I1170" s="57">
        <v>0</v>
      </c>
      <c r="J1170" s="57">
        <v>0</v>
      </c>
      <c r="K1170" s="57">
        <v>2340000</v>
      </c>
      <c r="L1170" s="26">
        <f t="shared" si="47"/>
        <v>2340000</v>
      </c>
      <c r="M1170" s="26">
        <f t="shared" si="46"/>
        <v>11700000</v>
      </c>
      <c r="N1170" s="26">
        <v>0</v>
      </c>
      <c r="O1170" s="9"/>
    </row>
    <row r="1171" spans="2:15" s="7" customFormat="1" ht="27.75" customHeight="1" x14ac:dyDescent="0.2">
      <c r="B1171" s="56" t="s">
        <v>447</v>
      </c>
      <c r="C1171" s="56" t="s">
        <v>459</v>
      </c>
      <c r="D1171" s="56" t="s">
        <v>37</v>
      </c>
      <c r="E1171" s="56" t="s">
        <v>1600</v>
      </c>
      <c r="F1171" s="57">
        <v>42075000</v>
      </c>
      <c r="G1171" s="57">
        <v>42075000</v>
      </c>
      <c r="H1171" s="57">
        <v>0</v>
      </c>
      <c r="I1171" s="57">
        <v>0</v>
      </c>
      <c r="J1171" s="57">
        <v>0</v>
      </c>
      <c r="K1171" s="57">
        <v>21037500</v>
      </c>
      <c r="L1171" s="26">
        <f t="shared" si="47"/>
        <v>21037500</v>
      </c>
      <c r="M1171" s="26">
        <f t="shared" si="46"/>
        <v>21037500</v>
      </c>
      <c r="N1171" s="26">
        <v>0</v>
      </c>
      <c r="O1171" s="9"/>
    </row>
    <row r="1172" spans="2:15" s="7" customFormat="1" ht="27.75" customHeight="1" x14ac:dyDescent="0.2">
      <c r="B1172" s="56" t="s">
        <v>447</v>
      </c>
      <c r="C1172" s="56" t="s">
        <v>459</v>
      </c>
      <c r="D1172" s="56" t="s">
        <v>37</v>
      </c>
      <c r="E1172" s="56" t="s">
        <v>776</v>
      </c>
      <c r="F1172" s="57">
        <v>23600000</v>
      </c>
      <c r="G1172" s="57">
        <v>23100000</v>
      </c>
      <c r="H1172" s="57">
        <v>9640000</v>
      </c>
      <c r="I1172" s="57">
        <v>0</v>
      </c>
      <c r="J1172" s="57">
        <v>0</v>
      </c>
      <c r="K1172" s="57">
        <v>1910000</v>
      </c>
      <c r="L1172" s="26">
        <f t="shared" si="47"/>
        <v>1910000</v>
      </c>
      <c r="M1172" s="26">
        <f t="shared" si="46"/>
        <v>11550000</v>
      </c>
      <c r="N1172" s="26">
        <v>500000</v>
      </c>
      <c r="O1172" s="9"/>
    </row>
    <row r="1173" spans="2:15" s="7" customFormat="1" ht="27.75" customHeight="1" x14ac:dyDescent="0.2">
      <c r="B1173" s="56" t="s">
        <v>447</v>
      </c>
      <c r="C1173" s="56" t="s">
        <v>459</v>
      </c>
      <c r="D1173" s="56" t="s">
        <v>37</v>
      </c>
      <c r="E1173" s="56" t="s">
        <v>479</v>
      </c>
      <c r="F1173" s="57">
        <v>5000000</v>
      </c>
      <c r="G1173" s="57">
        <v>5000000</v>
      </c>
      <c r="H1173" s="57">
        <v>600000</v>
      </c>
      <c r="I1173" s="57">
        <v>0</v>
      </c>
      <c r="J1173" s="57">
        <v>0</v>
      </c>
      <c r="K1173" s="57">
        <v>0</v>
      </c>
      <c r="L1173" s="26">
        <f t="shared" si="47"/>
        <v>0</v>
      </c>
      <c r="M1173" s="26">
        <f t="shared" si="46"/>
        <v>600000</v>
      </c>
      <c r="N1173" s="26">
        <v>0</v>
      </c>
      <c r="O1173" s="9"/>
    </row>
    <row r="1174" spans="2:15" s="7" customFormat="1" ht="27.75" customHeight="1" x14ac:dyDescent="0.2">
      <c r="B1174" s="56" t="s">
        <v>447</v>
      </c>
      <c r="C1174" s="56" t="s">
        <v>459</v>
      </c>
      <c r="D1174" s="56" t="s">
        <v>21</v>
      </c>
      <c r="E1174" s="56" t="s">
        <v>1601</v>
      </c>
      <c r="F1174" s="57">
        <v>143534556</v>
      </c>
      <c r="G1174" s="57">
        <v>143534556</v>
      </c>
      <c r="H1174" s="57">
        <v>0</v>
      </c>
      <c r="I1174" s="57">
        <v>0</v>
      </c>
      <c r="J1174" s="57">
        <v>0</v>
      </c>
      <c r="K1174" s="57">
        <v>143534556</v>
      </c>
      <c r="L1174" s="26">
        <f t="shared" si="47"/>
        <v>143534556</v>
      </c>
      <c r="M1174" s="26">
        <f t="shared" si="46"/>
        <v>143534556</v>
      </c>
      <c r="N1174" s="26">
        <v>0</v>
      </c>
      <c r="O1174" s="9"/>
    </row>
    <row r="1175" spans="2:15" s="7" customFormat="1" ht="27.75" customHeight="1" x14ac:dyDescent="0.2">
      <c r="B1175" s="56" t="s">
        <v>447</v>
      </c>
      <c r="C1175" s="56" t="s">
        <v>459</v>
      </c>
      <c r="D1175" s="56" t="s">
        <v>21</v>
      </c>
      <c r="E1175" s="56" t="s">
        <v>1602</v>
      </c>
      <c r="F1175" s="57">
        <v>70929104</v>
      </c>
      <c r="G1175" s="57">
        <v>70072258</v>
      </c>
      <c r="H1175" s="57">
        <v>0</v>
      </c>
      <c r="I1175" s="57">
        <v>28371641</v>
      </c>
      <c r="J1175" s="57">
        <v>0</v>
      </c>
      <c r="K1175" s="57">
        <v>0</v>
      </c>
      <c r="L1175" s="26">
        <f t="shared" si="47"/>
        <v>28371641</v>
      </c>
      <c r="M1175" s="26">
        <f t="shared" si="46"/>
        <v>28371641</v>
      </c>
      <c r="N1175" s="26">
        <v>42557463</v>
      </c>
      <c r="O1175" s="9"/>
    </row>
    <row r="1176" spans="2:15" s="7" customFormat="1" ht="27.75" customHeight="1" x14ac:dyDescent="0.2">
      <c r="B1176" s="56" t="s">
        <v>447</v>
      </c>
      <c r="C1176" s="56" t="s">
        <v>516</v>
      </c>
      <c r="D1176" s="56" t="s">
        <v>18</v>
      </c>
      <c r="E1176" s="56" t="s">
        <v>517</v>
      </c>
      <c r="F1176" s="57">
        <v>22800000</v>
      </c>
      <c r="G1176" s="57">
        <v>22800000</v>
      </c>
      <c r="H1176" s="57">
        <v>3800000</v>
      </c>
      <c r="I1176" s="57">
        <v>0</v>
      </c>
      <c r="J1176" s="57">
        <v>0</v>
      </c>
      <c r="K1176" s="57">
        <v>0</v>
      </c>
      <c r="L1176" s="26">
        <f t="shared" si="47"/>
        <v>0</v>
      </c>
      <c r="M1176" s="26">
        <f t="shared" si="46"/>
        <v>3800000</v>
      </c>
      <c r="N1176" s="26">
        <v>0</v>
      </c>
      <c r="O1176" s="9"/>
    </row>
    <row r="1177" spans="2:15" s="7" customFormat="1" ht="27.75" customHeight="1" x14ac:dyDescent="0.2">
      <c r="B1177" s="56" t="s">
        <v>447</v>
      </c>
      <c r="C1177" s="56" t="s">
        <v>516</v>
      </c>
      <c r="D1177" s="56" t="s">
        <v>18</v>
      </c>
      <c r="E1177" s="56" t="s">
        <v>1603</v>
      </c>
      <c r="F1177" s="57">
        <v>46000000</v>
      </c>
      <c r="G1177" s="57">
        <v>22800000</v>
      </c>
      <c r="H1177" s="57">
        <v>0</v>
      </c>
      <c r="I1177" s="57">
        <v>0</v>
      </c>
      <c r="J1177" s="57">
        <v>0</v>
      </c>
      <c r="K1177" s="57">
        <v>22800000</v>
      </c>
      <c r="L1177" s="26">
        <f t="shared" si="47"/>
        <v>22800000</v>
      </c>
      <c r="M1177" s="26">
        <f t="shared" si="46"/>
        <v>22800000</v>
      </c>
      <c r="N1177" s="26">
        <v>23200000</v>
      </c>
      <c r="O1177" s="9"/>
    </row>
    <row r="1178" spans="2:15" s="7" customFormat="1" ht="27.75" customHeight="1" x14ac:dyDescent="0.2">
      <c r="B1178" s="56" t="s">
        <v>447</v>
      </c>
      <c r="C1178" s="56" t="s">
        <v>516</v>
      </c>
      <c r="D1178" s="56" t="s">
        <v>18</v>
      </c>
      <c r="E1178" s="56" t="s">
        <v>1604</v>
      </c>
      <c r="F1178" s="57">
        <v>28500000</v>
      </c>
      <c r="G1178" s="57">
        <v>11400000</v>
      </c>
      <c r="H1178" s="57">
        <v>0</v>
      </c>
      <c r="I1178" s="57">
        <v>0</v>
      </c>
      <c r="J1178" s="57">
        <v>0</v>
      </c>
      <c r="K1178" s="57">
        <v>11400000</v>
      </c>
      <c r="L1178" s="26">
        <f t="shared" si="47"/>
        <v>11400000</v>
      </c>
      <c r="M1178" s="26">
        <f t="shared" si="46"/>
        <v>11400000</v>
      </c>
      <c r="N1178" s="26">
        <v>17100000</v>
      </c>
      <c r="O1178" s="9"/>
    </row>
    <row r="1179" spans="2:15" s="7" customFormat="1" ht="27.75" customHeight="1" x14ac:dyDescent="0.2">
      <c r="B1179" s="56" t="s">
        <v>447</v>
      </c>
      <c r="C1179" s="56" t="s">
        <v>516</v>
      </c>
      <c r="D1179" s="56" t="s">
        <v>37</v>
      </c>
      <c r="E1179" s="56" t="s">
        <v>1605</v>
      </c>
      <c r="F1179" s="57">
        <v>19800000</v>
      </c>
      <c r="G1179" s="57">
        <v>19800000</v>
      </c>
      <c r="H1179" s="57">
        <v>0</v>
      </c>
      <c r="I1179" s="57">
        <v>0</v>
      </c>
      <c r="J1179" s="57">
        <v>0</v>
      </c>
      <c r="K1179" s="57">
        <v>50000</v>
      </c>
      <c r="L1179" s="26">
        <f t="shared" si="47"/>
        <v>50000</v>
      </c>
      <c r="M1179" s="26">
        <f t="shared" si="46"/>
        <v>50000</v>
      </c>
      <c r="N1179" s="26">
        <v>0</v>
      </c>
      <c r="O1179" s="9"/>
    </row>
    <row r="1180" spans="2:15" s="7" customFormat="1" ht="27.75" customHeight="1" thickBot="1" x14ac:dyDescent="0.25">
      <c r="B1180" s="56" t="s">
        <v>447</v>
      </c>
      <c r="C1180" s="56" t="s">
        <v>516</v>
      </c>
      <c r="D1180" s="56" t="s">
        <v>21</v>
      </c>
      <c r="E1180" s="56" t="s">
        <v>1606</v>
      </c>
      <c r="F1180" s="57">
        <v>39000000</v>
      </c>
      <c r="G1180" s="57">
        <v>37956938</v>
      </c>
      <c r="H1180" s="57">
        <v>0</v>
      </c>
      <c r="I1180" s="57">
        <v>0</v>
      </c>
      <c r="J1180" s="57">
        <v>0</v>
      </c>
      <c r="K1180" s="57">
        <v>3778823</v>
      </c>
      <c r="L1180" s="26">
        <f t="shared" si="47"/>
        <v>3778823</v>
      </c>
      <c r="M1180" s="26">
        <f t="shared" si="46"/>
        <v>3778823</v>
      </c>
      <c r="N1180" s="26">
        <v>1159933</v>
      </c>
      <c r="O1180" s="9"/>
    </row>
    <row r="1181" spans="2:15" s="13" customFormat="1" ht="27.75" customHeight="1" thickBot="1" x14ac:dyDescent="0.25">
      <c r="B1181" s="58" t="s">
        <v>663</v>
      </c>
      <c r="C1181" s="59"/>
      <c r="D1181" s="59"/>
      <c r="E1181" s="59">
        <v>0</v>
      </c>
      <c r="F1181" s="60">
        <f>SUM(F962:F1180)</f>
        <v>12548378836</v>
      </c>
      <c r="G1181" s="60">
        <f t="shared" ref="G1181:L1181" si="48">SUM(G962:G1180)</f>
        <v>11676328748</v>
      </c>
      <c r="H1181" s="60">
        <f t="shared" si="48"/>
        <v>2204435191</v>
      </c>
      <c r="I1181" s="60">
        <f t="shared" si="48"/>
        <v>101587023</v>
      </c>
      <c r="J1181" s="60">
        <f t="shared" si="48"/>
        <v>897580029</v>
      </c>
      <c r="K1181" s="60">
        <f t="shared" si="48"/>
        <v>3562024562</v>
      </c>
      <c r="L1181" s="60">
        <f t="shared" si="48"/>
        <v>4561191614</v>
      </c>
      <c r="M1181" s="60">
        <f>SUM(M962:M1180)</f>
        <v>6765626805</v>
      </c>
      <c r="N1181" s="60">
        <v>1367853289</v>
      </c>
      <c r="O1181" s="28"/>
    </row>
    <row r="1182" spans="2:15" s="7" customFormat="1" ht="27.75" customHeight="1" x14ac:dyDescent="0.2">
      <c r="B1182" s="56" t="s">
        <v>521</v>
      </c>
      <c r="C1182" s="56" t="s">
        <v>521</v>
      </c>
      <c r="D1182" s="56" t="s">
        <v>18</v>
      </c>
      <c r="E1182" s="56" t="s">
        <v>1607</v>
      </c>
      <c r="F1182" s="57">
        <v>14946000</v>
      </c>
      <c r="G1182" s="57">
        <v>11956800</v>
      </c>
      <c r="H1182" s="57">
        <v>0</v>
      </c>
      <c r="I1182" s="57">
        <v>0</v>
      </c>
      <c r="J1182" s="57">
        <v>0</v>
      </c>
      <c r="K1182" s="57">
        <v>11956800</v>
      </c>
      <c r="L1182" s="26">
        <f t="shared" si="47"/>
        <v>11956800</v>
      </c>
      <c r="M1182" s="26">
        <f t="shared" ref="M1182:M1229" si="49">+H1182+L1182</f>
        <v>11956800</v>
      </c>
      <c r="N1182" s="26">
        <v>2989200</v>
      </c>
      <c r="O1182" s="9"/>
    </row>
    <row r="1183" spans="2:15" s="7" customFormat="1" ht="27.75" customHeight="1" x14ac:dyDescent="0.2">
      <c r="B1183" s="56" t="s">
        <v>521</v>
      </c>
      <c r="C1183" s="56" t="s">
        <v>521</v>
      </c>
      <c r="D1183" s="56" t="s">
        <v>18</v>
      </c>
      <c r="E1183" s="56" t="s">
        <v>524</v>
      </c>
      <c r="F1183" s="57">
        <v>39600000</v>
      </c>
      <c r="G1183" s="57">
        <v>39600000</v>
      </c>
      <c r="H1183" s="57">
        <v>5424000</v>
      </c>
      <c r="I1183" s="57">
        <v>0</v>
      </c>
      <c r="J1183" s="57">
        <v>0</v>
      </c>
      <c r="K1183" s="57">
        <v>0</v>
      </c>
      <c r="L1183" s="26">
        <f t="shared" si="47"/>
        <v>0</v>
      </c>
      <c r="M1183" s="26">
        <f t="shared" si="49"/>
        <v>5424000</v>
      </c>
      <c r="N1183" s="26">
        <v>0</v>
      </c>
      <c r="O1183" s="9"/>
    </row>
    <row r="1184" spans="2:15" s="7" customFormat="1" ht="27.75" customHeight="1" x14ac:dyDescent="0.2">
      <c r="B1184" s="56" t="s">
        <v>521</v>
      </c>
      <c r="C1184" s="56" t="s">
        <v>521</v>
      </c>
      <c r="D1184" s="56" t="s">
        <v>37</v>
      </c>
      <c r="E1184" s="56" t="s">
        <v>1608</v>
      </c>
      <c r="F1184" s="57">
        <v>36627500</v>
      </c>
      <c r="G1184" s="57">
        <v>29302000</v>
      </c>
      <c r="H1184" s="57">
        <v>0</v>
      </c>
      <c r="I1184" s="57">
        <v>0</v>
      </c>
      <c r="J1184" s="57">
        <v>0</v>
      </c>
      <c r="K1184" s="57">
        <v>29302000</v>
      </c>
      <c r="L1184" s="26">
        <f t="shared" si="47"/>
        <v>29302000</v>
      </c>
      <c r="M1184" s="26">
        <f t="shared" si="49"/>
        <v>29302000</v>
      </c>
      <c r="N1184" s="26">
        <v>7325500</v>
      </c>
      <c r="O1184" s="9"/>
    </row>
    <row r="1185" spans="2:15" s="7" customFormat="1" ht="27.75" customHeight="1" x14ac:dyDescent="0.2">
      <c r="B1185" s="56" t="s">
        <v>521</v>
      </c>
      <c r="C1185" s="56" t="s">
        <v>521</v>
      </c>
      <c r="D1185" s="56" t="s">
        <v>21</v>
      </c>
      <c r="E1185" s="56" t="s">
        <v>532</v>
      </c>
      <c r="F1185" s="57">
        <v>189653980</v>
      </c>
      <c r="G1185" s="57">
        <v>189653980</v>
      </c>
      <c r="H1185" s="57">
        <v>111446154</v>
      </c>
      <c r="I1185" s="57">
        <v>0</v>
      </c>
      <c r="J1185" s="57">
        <v>0</v>
      </c>
      <c r="K1185" s="57">
        <v>0</v>
      </c>
      <c r="L1185" s="26">
        <f t="shared" si="47"/>
        <v>0</v>
      </c>
      <c r="M1185" s="26">
        <f t="shared" si="49"/>
        <v>111446154</v>
      </c>
      <c r="N1185" s="26">
        <v>0</v>
      </c>
      <c r="O1185" s="9"/>
    </row>
    <row r="1186" spans="2:15" s="7" customFormat="1" ht="27.75" customHeight="1" x14ac:dyDescent="0.2">
      <c r="B1186" s="56" t="s">
        <v>521</v>
      </c>
      <c r="C1186" s="56" t="s">
        <v>521</v>
      </c>
      <c r="D1186" s="56" t="s">
        <v>21</v>
      </c>
      <c r="E1186" s="56" t="s">
        <v>543</v>
      </c>
      <c r="F1186" s="57">
        <v>199000130</v>
      </c>
      <c r="G1186" s="57">
        <v>199000130</v>
      </c>
      <c r="H1186" s="57">
        <v>199000130</v>
      </c>
      <c r="I1186" s="57">
        <v>0</v>
      </c>
      <c r="J1186" s="57">
        <v>0</v>
      </c>
      <c r="K1186" s="57">
        <v>0</v>
      </c>
      <c r="L1186" s="26">
        <f t="shared" si="47"/>
        <v>0</v>
      </c>
      <c r="M1186" s="26">
        <f t="shared" si="49"/>
        <v>199000130</v>
      </c>
      <c r="N1186" s="26">
        <v>0</v>
      </c>
      <c r="O1186" s="9"/>
    </row>
    <row r="1187" spans="2:15" s="7" customFormat="1" ht="27.75" customHeight="1" x14ac:dyDescent="0.2">
      <c r="B1187" s="56" t="s">
        <v>521</v>
      </c>
      <c r="C1187" s="56" t="s">
        <v>521</v>
      </c>
      <c r="D1187" s="56" t="s">
        <v>21</v>
      </c>
      <c r="E1187" s="56" t="s">
        <v>1609</v>
      </c>
      <c r="F1187" s="57">
        <v>179998000</v>
      </c>
      <c r="G1187" s="57">
        <v>179998000</v>
      </c>
      <c r="H1187" s="57">
        <v>0</v>
      </c>
      <c r="I1187" s="57">
        <v>0</v>
      </c>
      <c r="J1187" s="57">
        <v>0</v>
      </c>
      <c r="K1187" s="57">
        <v>17477460</v>
      </c>
      <c r="L1187" s="26">
        <f t="shared" si="47"/>
        <v>17477460</v>
      </c>
      <c r="M1187" s="26">
        <f t="shared" si="49"/>
        <v>17477460</v>
      </c>
      <c r="N1187" s="26">
        <v>540540</v>
      </c>
      <c r="O1187" s="9"/>
    </row>
    <row r="1188" spans="2:15" s="7" customFormat="1" ht="27.75" customHeight="1" x14ac:dyDescent="0.2">
      <c r="B1188" s="56" t="s">
        <v>521</v>
      </c>
      <c r="C1188" s="56" t="s">
        <v>1610</v>
      </c>
      <c r="D1188" s="56" t="s">
        <v>21</v>
      </c>
      <c r="E1188" s="56" t="s">
        <v>1611</v>
      </c>
      <c r="F1188" s="57">
        <v>89458436</v>
      </c>
      <c r="G1188" s="57">
        <v>88058773</v>
      </c>
      <c r="H1188" s="57">
        <v>0</v>
      </c>
      <c r="I1188" s="57">
        <v>35783374</v>
      </c>
      <c r="J1188" s="57">
        <v>0</v>
      </c>
      <c r="K1188" s="57">
        <v>0</v>
      </c>
      <c r="L1188" s="26">
        <f t="shared" si="47"/>
        <v>35783374</v>
      </c>
      <c r="M1188" s="26">
        <f t="shared" si="49"/>
        <v>35783374</v>
      </c>
      <c r="N1188" s="26">
        <v>53675062</v>
      </c>
      <c r="O1188" s="9"/>
    </row>
    <row r="1189" spans="2:15" s="7" customFormat="1" ht="27.75" customHeight="1" x14ac:dyDescent="0.2">
      <c r="B1189" s="56" t="s">
        <v>521</v>
      </c>
      <c r="C1189" s="56" t="s">
        <v>714</v>
      </c>
      <c r="D1189" s="56" t="s">
        <v>18</v>
      </c>
      <c r="E1189" s="56" t="s">
        <v>789</v>
      </c>
      <c r="F1189" s="57">
        <v>19200000</v>
      </c>
      <c r="G1189" s="57">
        <v>8000000</v>
      </c>
      <c r="H1189" s="57">
        <v>3200000</v>
      </c>
      <c r="I1189" s="57">
        <v>0</v>
      </c>
      <c r="J1189" s="57">
        <v>4600000</v>
      </c>
      <c r="K1189" s="57">
        <v>0</v>
      </c>
      <c r="L1189" s="26">
        <f t="shared" si="47"/>
        <v>4600000</v>
      </c>
      <c r="M1189" s="26">
        <f t="shared" si="49"/>
        <v>7800000</v>
      </c>
      <c r="N1189" s="26">
        <v>11400000</v>
      </c>
      <c r="O1189" s="9"/>
    </row>
    <row r="1190" spans="2:15" s="7" customFormat="1" ht="27.75" customHeight="1" x14ac:dyDescent="0.2">
      <c r="B1190" s="56" t="s">
        <v>521</v>
      </c>
      <c r="C1190" s="56" t="s">
        <v>714</v>
      </c>
      <c r="D1190" s="56" t="s">
        <v>37</v>
      </c>
      <c r="E1190" s="56" t="s">
        <v>1612</v>
      </c>
      <c r="F1190" s="57">
        <v>45000000</v>
      </c>
      <c r="G1190" s="57">
        <v>45000000</v>
      </c>
      <c r="H1190" s="57">
        <v>0</v>
      </c>
      <c r="I1190" s="57">
        <v>0</v>
      </c>
      <c r="J1190" s="57">
        <v>0</v>
      </c>
      <c r="K1190" s="57">
        <v>2640000</v>
      </c>
      <c r="L1190" s="26">
        <f t="shared" si="47"/>
        <v>2640000</v>
      </c>
      <c r="M1190" s="26">
        <f t="shared" si="49"/>
        <v>2640000</v>
      </c>
      <c r="N1190" s="26">
        <v>0</v>
      </c>
      <c r="O1190" s="9"/>
    </row>
    <row r="1191" spans="2:15" s="7" customFormat="1" ht="27.75" customHeight="1" x14ac:dyDescent="0.2">
      <c r="B1191" s="56" t="s">
        <v>521</v>
      </c>
      <c r="C1191" s="56" t="s">
        <v>714</v>
      </c>
      <c r="D1191" s="56" t="s">
        <v>21</v>
      </c>
      <c r="E1191" s="56" t="s">
        <v>1613</v>
      </c>
      <c r="F1191" s="57">
        <v>88363889</v>
      </c>
      <c r="G1191" s="57">
        <v>88363889</v>
      </c>
      <c r="H1191" s="57">
        <v>0</v>
      </c>
      <c r="I1191" s="57">
        <v>0</v>
      </c>
      <c r="J1191" s="57">
        <v>0</v>
      </c>
      <c r="K1191" s="57">
        <v>11558410</v>
      </c>
      <c r="L1191" s="26">
        <f t="shared" si="47"/>
        <v>11558410</v>
      </c>
      <c r="M1191" s="26">
        <f t="shared" si="49"/>
        <v>11558410</v>
      </c>
      <c r="N1191" s="26">
        <v>357477</v>
      </c>
      <c r="O1191" s="9"/>
    </row>
    <row r="1192" spans="2:15" s="7" customFormat="1" ht="27.75" customHeight="1" x14ac:dyDescent="0.2">
      <c r="B1192" s="56" t="s">
        <v>521</v>
      </c>
      <c r="C1192" s="56" t="s">
        <v>714</v>
      </c>
      <c r="D1192" s="56" t="s">
        <v>21</v>
      </c>
      <c r="E1192" s="56" t="s">
        <v>1614</v>
      </c>
      <c r="F1192" s="57">
        <v>174084704</v>
      </c>
      <c r="G1192" s="57">
        <v>174084704</v>
      </c>
      <c r="H1192" s="57">
        <v>0</v>
      </c>
      <c r="I1192" s="57">
        <v>0</v>
      </c>
      <c r="J1192" s="57">
        <v>0</v>
      </c>
      <c r="K1192" s="57">
        <v>21363134</v>
      </c>
      <c r="L1192" s="26">
        <f t="shared" si="47"/>
        <v>21363134</v>
      </c>
      <c r="M1192" s="26">
        <f t="shared" si="49"/>
        <v>21363134</v>
      </c>
      <c r="N1192" s="26">
        <v>660716</v>
      </c>
      <c r="O1192" s="9"/>
    </row>
    <row r="1193" spans="2:15" s="7" customFormat="1" ht="27.75" customHeight="1" x14ac:dyDescent="0.2">
      <c r="B1193" s="56" t="s">
        <v>521</v>
      </c>
      <c r="C1193" s="56" t="s">
        <v>714</v>
      </c>
      <c r="D1193" s="56" t="s">
        <v>21</v>
      </c>
      <c r="E1193" s="56" t="s">
        <v>1615</v>
      </c>
      <c r="F1193" s="57">
        <v>199764179</v>
      </c>
      <c r="G1193" s="57">
        <v>179787761</v>
      </c>
      <c r="H1193" s="57">
        <v>0</v>
      </c>
      <c r="I1193" s="57">
        <v>0</v>
      </c>
      <c r="J1193" s="57">
        <v>0</v>
      </c>
      <c r="K1193" s="57">
        <v>179787761</v>
      </c>
      <c r="L1193" s="26">
        <f t="shared" si="47"/>
        <v>179787761</v>
      </c>
      <c r="M1193" s="26">
        <f t="shared" si="49"/>
        <v>179787761</v>
      </c>
      <c r="N1193" s="26">
        <v>19976418</v>
      </c>
      <c r="O1193" s="9"/>
    </row>
    <row r="1194" spans="2:15" s="7" customFormat="1" ht="27.75" customHeight="1" x14ac:dyDescent="0.2">
      <c r="B1194" s="56" t="s">
        <v>521</v>
      </c>
      <c r="C1194" s="56" t="s">
        <v>527</v>
      </c>
      <c r="D1194" s="56" t="s">
        <v>18</v>
      </c>
      <c r="E1194" s="56" t="s">
        <v>528</v>
      </c>
      <c r="F1194" s="57">
        <v>49849062</v>
      </c>
      <c r="G1194" s="57">
        <v>49849062</v>
      </c>
      <c r="H1194" s="57">
        <v>4214999</v>
      </c>
      <c r="I1194" s="57">
        <v>0</v>
      </c>
      <c r="J1194" s="57">
        <v>0</v>
      </c>
      <c r="K1194" s="57">
        <v>0</v>
      </c>
      <c r="L1194" s="26">
        <f t="shared" si="47"/>
        <v>0</v>
      </c>
      <c r="M1194" s="26">
        <f t="shared" si="49"/>
        <v>4214999</v>
      </c>
      <c r="N1194" s="26">
        <v>0</v>
      </c>
      <c r="O1194" s="9"/>
    </row>
    <row r="1195" spans="2:15" s="7" customFormat="1" ht="27.75" customHeight="1" x14ac:dyDescent="0.2">
      <c r="B1195" s="56" t="s">
        <v>521</v>
      </c>
      <c r="C1195" s="56" t="s">
        <v>527</v>
      </c>
      <c r="D1195" s="56" t="s">
        <v>18</v>
      </c>
      <c r="E1195" s="56" t="s">
        <v>549</v>
      </c>
      <c r="F1195" s="57">
        <v>40000000</v>
      </c>
      <c r="G1195" s="57">
        <v>40000000</v>
      </c>
      <c r="H1195" s="57">
        <v>34400000</v>
      </c>
      <c r="I1195" s="57">
        <v>5600000</v>
      </c>
      <c r="J1195" s="57">
        <v>0</v>
      </c>
      <c r="K1195" s="57">
        <v>0</v>
      </c>
      <c r="L1195" s="26">
        <f t="shared" si="47"/>
        <v>5600000</v>
      </c>
      <c r="M1195" s="26">
        <f t="shared" si="49"/>
        <v>40000000</v>
      </c>
      <c r="N1195" s="26">
        <v>0</v>
      </c>
      <c r="O1195" s="9"/>
    </row>
    <row r="1196" spans="2:15" s="7" customFormat="1" ht="27.75" customHeight="1" x14ac:dyDescent="0.2">
      <c r="B1196" s="56" t="s">
        <v>521</v>
      </c>
      <c r="C1196" s="56" t="s">
        <v>527</v>
      </c>
      <c r="D1196" s="56" t="s">
        <v>187</v>
      </c>
      <c r="E1196" s="56" t="s">
        <v>534</v>
      </c>
      <c r="F1196" s="57">
        <v>28299080</v>
      </c>
      <c r="G1196" s="57">
        <v>28299080</v>
      </c>
      <c r="H1196" s="57">
        <v>13583558</v>
      </c>
      <c r="I1196" s="57">
        <v>0</v>
      </c>
      <c r="J1196" s="57">
        <v>0</v>
      </c>
      <c r="K1196" s="57">
        <v>0</v>
      </c>
      <c r="L1196" s="26">
        <f t="shared" si="47"/>
        <v>0</v>
      </c>
      <c r="M1196" s="26">
        <f t="shared" si="49"/>
        <v>13583558</v>
      </c>
      <c r="N1196" s="26">
        <v>3395890</v>
      </c>
      <c r="O1196" s="9"/>
    </row>
    <row r="1197" spans="2:15" s="7" customFormat="1" ht="27.75" customHeight="1" x14ac:dyDescent="0.2">
      <c r="B1197" s="56" t="s">
        <v>521</v>
      </c>
      <c r="C1197" s="56" t="s">
        <v>527</v>
      </c>
      <c r="D1197" s="56" t="s">
        <v>21</v>
      </c>
      <c r="E1197" s="56" t="s">
        <v>535</v>
      </c>
      <c r="F1197" s="57">
        <v>188660532</v>
      </c>
      <c r="G1197" s="57">
        <v>184580639</v>
      </c>
      <c r="H1197" s="57">
        <v>87293142</v>
      </c>
      <c r="I1197" s="57">
        <v>0</v>
      </c>
      <c r="J1197" s="57">
        <v>20000000</v>
      </c>
      <c r="K1197" s="57">
        <v>1768581</v>
      </c>
      <c r="L1197" s="26">
        <f t="shared" si="47"/>
        <v>21768581</v>
      </c>
      <c r="M1197" s="26">
        <f t="shared" si="49"/>
        <v>109061723</v>
      </c>
      <c r="N1197" s="26">
        <v>4134597</v>
      </c>
      <c r="O1197" s="9"/>
    </row>
    <row r="1198" spans="2:15" s="7" customFormat="1" ht="27.75" customHeight="1" x14ac:dyDescent="0.2">
      <c r="B1198" s="56" t="s">
        <v>521</v>
      </c>
      <c r="C1198" s="56" t="s">
        <v>527</v>
      </c>
      <c r="D1198" s="56" t="s">
        <v>21</v>
      </c>
      <c r="E1198" s="56" t="s">
        <v>533</v>
      </c>
      <c r="F1198" s="57">
        <v>56289984</v>
      </c>
      <c r="G1198" s="57">
        <v>56289984</v>
      </c>
      <c r="H1198" s="57">
        <v>30924356</v>
      </c>
      <c r="I1198" s="57">
        <v>2849635</v>
      </c>
      <c r="J1198" s="57">
        <v>0</v>
      </c>
      <c r="K1198" s="57">
        <v>0</v>
      </c>
      <c r="L1198" s="26">
        <f t="shared" si="47"/>
        <v>2849635</v>
      </c>
      <c r="M1198" s="26">
        <f t="shared" si="49"/>
        <v>33773991</v>
      </c>
      <c r="N1198" s="26">
        <v>0</v>
      </c>
      <c r="O1198" s="9"/>
    </row>
    <row r="1199" spans="2:15" s="7" customFormat="1" ht="27.75" customHeight="1" x14ac:dyDescent="0.2">
      <c r="B1199" s="56" t="s">
        <v>521</v>
      </c>
      <c r="C1199" s="56" t="s">
        <v>527</v>
      </c>
      <c r="D1199" s="56" t="s">
        <v>21</v>
      </c>
      <c r="E1199" s="56" t="s">
        <v>531</v>
      </c>
      <c r="F1199" s="57">
        <v>62630350</v>
      </c>
      <c r="G1199" s="57">
        <v>62132805</v>
      </c>
      <c r="H1199" s="57">
        <v>29664532</v>
      </c>
      <c r="I1199" s="57">
        <v>7416133</v>
      </c>
      <c r="J1199" s="57">
        <v>0</v>
      </c>
      <c r="K1199" s="57">
        <v>0</v>
      </c>
      <c r="L1199" s="26">
        <f t="shared" si="47"/>
        <v>7416133</v>
      </c>
      <c r="M1199" s="26">
        <f t="shared" si="49"/>
        <v>37080665</v>
      </c>
      <c r="N1199" s="26">
        <v>497545</v>
      </c>
      <c r="O1199" s="9"/>
    </row>
    <row r="1200" spans="2:15" s="7" customFormat="1" ht="27.75" customHeight="1" x14ac:dyDescent="0.2">
      <c r="B1200" s="56" t="s">
        <v>521</v>
      </c>
      <c r="C1200" s="56" t="s">
        <v>1616</v>
      </c>
      <c r="D1200" s="56" t="s">
        <v>148</v>
      </c>
      <c r="E1200" s="56" t="s">
        <v>1617</v>
      </c>
      <c r="F1200" s="57">
        <v>195000000</v>
      </c>
      <c r="G1200" s="57">
        <v>195000000</v>
      </c>
      <c r="H1200" s="57">
        <v>0</v>
      </c>
      <c r="I1200" s="57">
        <v>0</v>
      </c>
      <c r="J1200" s="57">
        <v>195000000</v>
      </c>
      <c r="K1200" s="57">
        <v>0</v>
      </c>
      <c r="L1200" s="26">
        <f t="shared" si="47"/>
        <v>195000000</v>
      </c>
      <c r="M1200" s="26">
        <f t="shared" si="49"/>
        <v>195000000</v>
      </c>
      <c r="N1200" s="26">
        <v>0</v>
      </c>
      <c r="O1200" s="9"/>
    </row>
    <row r="1201" spans="2:15" s="7" customFormat="1" ht="27.75" customHeight="1" x14ac:dyDescent="0.2">
      <c r="B1201" s="56" t="s">
        <v>521</v>
      </c>
      <c r="C1201" s="56" t="s">
        <v>1616</v>
      </c>
      <c r="D1201" s="56" t="s">
        <v>148</v>
      </c>
      <c r="E1201" s="56" t="s">
        <v>1618</v>
      </c>
      <c r="F1201" s="57">
        <v>734898265</v>
      </c>
      <c r="G1201" s="57">
        <v>734898265</v>
      </c>
      <c r="H1201" s="57">
        <v>0</v>
      </c>
      <c r="I1201" s="57">
        <v>0</v>
      </c>
      <c r="J1201" s="57">
        <v>734898265</v>
      </c>
      <c r="K1201" s="57">
        <v>0</v>
      </c>
      <c r="L1201" s="26">
        <f t="shared" si="47"/>
        <v>734898265</v>
      </c>
      <c r="M1201" s="26">
        <f t="shared" si="49"/>
        <v>734898265</v>
      </c>
      <c r="N1201" s="26">
        <v>0</v>
      </c>
      <c r="O1201" s="9"/>
    </row>
    <row r="1202" spans="2:15" s="7" customFormat="1" ht="27.75" customHeight="1" x14ac:dyDescent="0.2">
      <c r="B1202" s="56" t="s">
        <v>521</v>
      </c>
      <c r="C1202" s="56" t="s">
        <v>1616</v>
      </c>
      <c r="D1202" s="56" t="s">
        <v>148</v>
      </c>
      <c r="E1202" s="56" t="s">
        <v>1619</v>
      </c>
      <c r="F1202" s="57">
        <v>24003800</v>
      </c>
      <c r="G1202" s="57">
        <v>24003800</v>
      </c>
      <c r="H1202" s="57">
        <v>0</v>
      </c>
      <c r="I1202" s="57">
        <v>0</v>
      </c>
      <c r="J1202" s="57">
        <v>24003800</v>
      </c>
      <c r="K1202" s="57">
        <v>0</v>
      </c>
      <c r="L1202" s="26">
        <f t="shared" si="47"/>
        <v>24003800</v>
      </c>
      <c r="M1202" s="26">
        <f t="shared" si="49"/>
        <v>24003800</v>
      </c>
      <c r="N1202" s="26">
        <v>0</v>
      </c>
      <c r="O1202" s="9"/>
    </row>
    <row r="1203" spans="2:15" s="7" customFormat="1" ht="27.75" customHeight="1" x14ac:dyDescent="0.2">
      <c r="B1203" s="56" t="s">
        <v>521</v>
      </c>
      <c r="C1203" s="56" t="s">
        <v>1616</v>
      </c>
      <c r="D1203" s="56" t="s">
        <v>18</v>
      </c>
      <c r="E1203" s="56" t="s">
        <v>1620</v>
      </c>
      <c r="F1203" s="57">
        <v>43200000</v>
      </c>
      <c r="G1203" s="57">
        <v>43200000</v>
      </c>
      <c r="H1203" s="57">
        <v>0</v>
      </c>
      <c r="I1203" s="57">
        <v>0</v>
      </c>
      <c r="J1203" s="57">
        <v>0</v>
      </c>
      <c r="K1203" s="57">
        <v>43200000</v>
      </c>
      <c r="L1203" s="26">
        <f t="shared" si="47"/>
        <v>43200000</v>
      </c>
      <c r="M1203" s="26">
        <f t="shared" si="49"/>
        <v>43200000</v>
      </c>
      <c r="N1203" s="26">
        <v>0</v>
      </c>
      <c r="O1203" s="9"/>
    </row>
    <row r="1204" spans="2:15" s="7" customFormat="1" ht="27.75" customHeight="1" x14ac:dyDescent="0.2">
      <c r="B1204" s="56" t="s">
        <v>521</v>
      </c>
      <c r="C1204" s="56" t="s">
        <v>1616</v>
      </c>
      <c r="D1204" s="56" t="s">
        <v>18</v>
      </c>
      <c r="E1204" s="56" t="s">
        <v>1621</v>
      </c>
      <c r="F1204" s="57">
        <v>5447096</v>
      </c>
      <c r="G1204" s="57">
        <v>5447096</v>
      </c>
      <c r="H1204" s="57">
        <v>0</v>
      </c>
      <c r="I1204" s="57">
        <v>0</v>
      </c>
      <c r="J1204" s="57">
        <v>0</v>
      </c>
      <c r="K1204" s="57">
        <v>447096</v>
      </c>
      <c r="L1204" s="26">
        <f t="shared" si="47"/>
        <v>447096</v>
      </c>
      <c r="M1204" s="26">
        <f t="shared" si="49"/>
        <v>447096</v>
      </c>
      <c r="N1204" s="26">
        <v>0</v>
      </c>
      <c r="O1204" s="9"/>
    </row>
    <row r="1205" spans="2:15" s="7" customFormat="1" ht="27.75" customHeight="1" x14ac:dyDescent="0.2">
      <c r="B1205" s="56" t="s">
        <v>521</v>
      </c>
      <c r="C1205" s="56" t="s">
        <v>544</v>
      </c>
      <c r="D1205" s="56" t="s">
        <v>18</v>
      </c>
      <c r="E1205" s="56" t="s">
        <v>1622</v>
      </c>
      <c r="F1205" s="57">
        <v>36000000</v>
      </c>
      <c r="G1205" s="57">
        <v>36000000</v>
      </c>
      <c r="H1205" s="57">
        <v>0</v>
      </c>
      <c r="I1205" s="57">
        <v>0</v>
      </c>
      <c r="J1205" s="57">
        <v>0</v>
      </c>
      <c r="K1205" s="57">
        <v>36000000</v>
      </c>
      <c r="L1205" s="26">
        <f t="shared" si="47"/>
        <v>36000000</v>
      </c>
      <c r="M1205" s="26">
        <f t="shared" si="49"/>
        <v>36000000</v>
      </c>
      <c r="N1205" s="26">
        <v>0</v>
      </c>
      <c r="O1205" s="9"/>
    </row>
    <row r="1206" spans="2:15" s="7" customFormat="1" ht="27.75" customHeight="1" x14ac:dyDescent="0.2">
      <c r="B1206" s="56" t="s">
        <v>521</v>
      </c>
      <c r="C1206" s="56" t="s">
        <v>544</v>
      </c>
      <c r="D1206" s="56" t="s">
        <v>18</v>
      </c>
      <c r="E1206" s="56" t="s">
        <v>545</v>
      </c>
      <c r="F1206" s="57">
        <v>18000000</v>
      </c>
      <c r="G1206" s="57">
        <v>18000000</v>
      </c>
      <c r="H1206" s="57">
        <v>10500000</v>
      </c>
      <c r="I1206" s="57">
        <v>0</v>
      </c>
      <c r="J1206" s="57">
        <v>0</v>
      </c>
      <c r="K1206" s="57">
        <v>0</v>
      </c>
      <c r="L1206" s="26">
        <f t="shared" si="47"/>
        <v>0</v>
      </c>
      <c r="M1206" s="26">
        <f t="shared" si="49"/>
        <v>10500000</v>
      </c>
      <c r="N1206" s="26">
        <v>0</v>
      </c>
      <c r="O1206" s="9"/>
    </row>
    <row r="1207" spans="2:15" s="7" customFormat="1" ht="27.75" customHeight="1" x14ac:dyDescent="0.2">
      <c r="B1207" s="56" t="s">
        <v>521</v>
      </c>
      <c r="C1207" s="56" t="s">
        <v>544</v>
      </c>
      <c r="D1207" s="56" t="s">
        <v>21</v>
      </c>
      <c r="E1207" s="56" t="s">
        <v>1623</v>
      </c>
      <c r="F1207" s="57">
        <v>199369363</v>
      </c>
      <c r="G1207" s="57">
        <v>198992596</v>
      </c>
      <c r="H1207" s="57">
        <v>0</v>
      </c>
      <c r="I1207" s="57">
        <v>139294817</v>
      </c>
      <c r="J1207" s="57">
        <v>0</v>
      </c>
      <c r="K1207" s="57">
        <v>56712890</v>
      </c>
      <c r="L1207" s="26">
        <f t="shared" si="47"/>
        <v>196007707</v>
      </c>
      <c r="M1207" s="26">
        <f t="shared" si="49"/>
        <v>196007707</v>
      </c>
      <c r="N1207" s="26">
        <v>3361656</v>
      </c>
      <c r="O1207" s="9"/>
    </row>
    <row r="1208" spans="2:15" s="7" customFormat="1" ht="27.75" customHeight="1" x14ac:dyDescent="0.2">
      <c r="B1208" s="56" t="s">
        <v>521</v>
      </c>
      <c r="C1208" s="56" t="s">
        <v>538</v>
      </c>
      <c r="D1208" s="56" t="s">
        <v>231</v>
      </c>
      <c r="E1208" s="56" t="s">
        <v>1624</v>
      </c>
      <c r="F1208" s="57">
        <v>18000000</v>
      </c>
      <c r="G1208" s="57">
        <v>18000000</v>
      </c>
      <c r="H1208" s="57">
        <v>0</v>
      </c>
      <c r="I1208" s="57">
        <v>3600000</v>
      </c>
      <c r="J1208" s="57">
        <v>0</v>
      </c>
      <c r="K1208" s="57">
        <v>0</v>
      </c>
      <c r="L1208" s="26">
        <f t="shared" si="47"/>
        <v>3600000</v>
      </c>
      <c r="M1208" s="26">
        <f t="shared" si="49"/>
        <v>3600000</v>
      </c>
      <c r="N1208" s="26">
        <v>0</v>
      </c>
      <c r="O1208" s="9"/>
    </row>
    <row r="1209" spans="2:15" s="7" customFormat="1" ht="27.75" customHeight="1" x14ac:dyDescent="0.2">
      <c r="B1209" s="56" t="s">
        <v>521</v>
      </c>
      <c r="C1209" s="56" t="s">
        <v>538</v>
      </c>
      <c r="D1209" s="56" t="s">
        <v>18</v>
      </c>
      <c r="E1209" s="56" t="s">
        <v>1625</v>
      </c>
      <c r="F1209" s="57">
        <v>19200000</v>
      </c>
      <c r="G1209" s="57">
        <v>19200000</v>
      </c>
      <c r="H1209" s="57">
        <v>0</v>
      </c>
      <c r="I1209" s="57">
        <v>0</v>
      </c>
      <c r="J1209" s="57">
        <v>0</v>
      </c>
      <c r="K1209" s="57">
        <v>3840000</v>
      </c>
      <c r="L1209" s="26">
        <f t="shared" si="47"/>
        <v>3840000</v>
      </c>
      <c r="M1209" s="26">
        <f t="shared" si="49"/>
        <v>3840000</v>
      </c>
      <c r="N1209" s="26">
        <v>0</v>
      </c>
      <c r="O1209" s="9"/>
    </row>
    <row r="1210" spans="2:15" s="7" customFormat="1" ht="27.75" customHeight="1" x14ac:dyDescent="0.2">
      <c r="B1210" s="56" t="s">
        <v>521</v>
      </c>
      <c r="C1210" s="56" t="s">
        <v>538</v>
      </c>
      <c r="D1210" s="56" t="s">
        <v>18</v>
      </c>
      <c r="E1210" s="56" t="s">
        <v>1626</v>
      </c>
      <c r="F1210" s="57">
        <v>19200000</v>
      </c>
      <c r="G1210" s="57">
        <v>19200000</v>
      </c>
      <c r="H1210" s="57">
        <v>0</v>
      </c>
      <c r="I1210" s="57">
        <v>0</v>
      </c>
      <c r="J1210" s="57">
        <v>0</v>
      </c>
      <c r="K1210" s="57">
        <v>3840000</v>
      </c>
      <c r="L1210" s="26">
        <f t="shared" si="47"/>
        <v>3840000</v>
      </c>
      <c r="M1210" s="26">
        <f t="shared" si="49"/>
        <v>3840000</v>
      </c>
      <c r="N1210" s="26">
        <v>0</v>
      </c>
      <c r="O1210" s="9"/>
    </row>
    <row r="1211" spans="2:15" s="7" customFormat="1" ht="27.75" customHeight="1" x14ac:dyDescent="0.2">
      <c r="B1211" s="56" t="s">
        <v>521</v>
      </c>
      <c r="C1211" s="56" t="s">
        <v>538</v>
      </c>
      <c r="D1211" s="56" t="s">
        <v>21</v>
      </c>
      <c r="E1211" s="56" t="s">
        <v>539</v>
      </c>
      <c r="F1211" s="57">
        <v>194867736</v>
      </c>
      <c r="G1211" s="57">
        <v>185473448</v>
      </c>
      <c r="H1211" s="57">
        <v>163968177</v>
      </c>
      <c r="I1211" s="57">
        <v>0</v>
      </c>
      <c r="J1211" s="57">
        <v>0</v>
      </c>
      <c r="K1211" s="57">
        <v>20860113</v>
      </c>
      <c r="L1211" s="26">
        <f t="shared" si="47"/>
        <v>20860113</v>
      </c>
      <c r="M1211" s="26">
        <f t="shared" si="49"/>
        <v>184828290</v>
      </c>
      <c r="N1211" s="26">
        <v>10039446</v>
      </c>
      <c r="O1211" s="9"/>
    </row>
    <row r="1212" spans="2:15" s="7" customFormat="1" ht="27.75" customHeight="1" x14ac:dyDescent="0.2">
      <c r="B1212" s="56" t="s">
        <v>521</v>
      </c>
      <c r="C1212" s="56" t="s">
        <v>538</v>
      </c>
      <c r="D1212" s="56" t="s">
        <v>21</v>
      </c>
      <c r="E1212" s="56" t="s">
        <v>540</v>
      </c>
      <c r="F1212" s="57">
        <v>194410300</v>
      </c>
      <c r="G1212" s="57">
        <v>193945457</v>
      </c>
      <c r="H1212" s="57">
        <v>170709190</v>
      </c>
      <c r="I1212" s="57">
        <v>0</v>
      </c>
      <c r="J1212" s="57">
        <v>0</v>
      </c>
      <c r="K1212" s="57">
        <v>0</v>
      </c>
      <c r="L1212" s="26">
        <f t="shared" si="47"/>
        <v>0</v>
      </c>
      <c r="M1212" s="26">
        <f t="shared" si="49"/>
        <v>170709190</v>
      </c>
      <c r="N1212" s="26">
        <v>23701110</v>
      </c>
      <c r="O1212" s="9"/>
    </row>
    <row r="1213" spans="2:15" s="7" customFormat="1" ht="27.75" customHeight="1" x14ac:dyDescent="0.2">
      <c r="B1213" s="56" t="s">
        <v>521</v>
      </c>
      <c r="C1213" s="56" t="s">
        <v>538</v>
      </c>
      <c r="D1213" s="56" t="s">
        <v>21</v>
      </c>
      <c r="E1213" s="56" t="s">
        <v>1627</v>
      </c>
      <c r="F1213" s="57">
        <v>198173080</v>
      </c>
      <c r="G1213" s="57">
        <v>158538464</v>
      </c>
      <c r="H1213" s="57">
        <v>0</v>
      </c>
      <c r="I1213" s="57">
        <v>0</v>
      </c>
      <c r="J1213" s="57">
        <v>0</v>
      </c>
      <c r="K1213" s="57">
        <v>158538464</v>
      </c>
      <c r="L1213" s="26">
        <f t="shared" si="47"/>
        <v>158538464</v>
      </c>
      <c r="M1213" s="26">
        <f t="shared" si="49"/>
        <v>158538464</v>
      </c>
      <c r="N1213" s="26">
        <v>39634616</v>
      </c>
      <c r="O1213" s="9"/>
    </row>
    <row r="1214" spans="2:15" s="7" customFormat="1" ht="27.75" customHeight="1" x14ac:dyDescent="0.2">
      <c r="B1214" s="56" t="s">
        <v>521</v>
      </c>
      <c r="C1214" s="56" t="s">
        <v>525</v>
      </c>
      <c r="D1214" s="56" t="s">
        <v>18</v>
      </c>
      <c r="E1214" s="56" t="s">
        <v>546</v>
      </c>
      <c r="F1214" s="57">
        <v>37800000</v>
      </c>
      <c r="G1214" s="57">
        <v>37800000</v>
      </c>
      <c r="H1214" s="57">
        <v>15120000</v>
      </c>
      <c r="I1214" s="57">
        <v>0</v>
      </c>
      <c r="J1214" s="57">
        <v>0</v>
      </c>
      <c r="K1214" s="57">
        <v>22680000</v>
      </c>
      <c r="L1214" s="26">
        <f t="shared" si="47"/>
        <v>22680000</v>
      </c>
      <c r="M1214" s="26">
        <f t="shared" si="49"/>
        <v>37800000</v>
      </c>
      <c r="N1214" s="26">
        <v>0</v>
      </c>
      <c r="O1214" s="9"/>
    </row>
    <row r="1215" spans="2:15" s="7" customFormat="1" ht="27.75" customHeight="1" x14ac:dyDescent="0.2">
      <c r="B1215" s="56" t="s">
        <v>521</v>
      </c>
      <c r="C1215" s="56" t="s">
        <v>525</v>
      </c>
      <c r="D1215" s="56" t="s">
        <v>18</v>
      </c>
      <c r="E1215" s="56" t="s">
        <v>526</v>
      </c>
      <c r="F1215" s="57">
        <v>36000000</v>
      </c>
      <c r="G1215" s="57">
        <v>34350000</v>
      </c>
      <c r="H1215" s="57">
        <v>3750000</v>
      </c>
      <c r="I1215" s="57">
        <v>0</v>
      </c>
      <c r="J1215" s="57">
        <v>0</v>
      </c>
      <c r="K1215" s="57">
        <v>0</v>
      </c>
      <c r="L1215" s="26">
        <f t="shared" si="47"/>
        <v>0</v>
      </c>
      <c r="M1215" s="26">
        <f t="shared" si="49"/>
        <v>3750000</v>
      </c>
      <c r="N1215" s="26">
        <v>1650000</v>
      </c>
      <c r="O1215" s="9"/>
    </row>
    <row r="1216" spans="2:15" s="7" customFormat="1" ht="27.75" customHeight="1" x14ac:dyDescent="0.2">
      <c r="B1216" s="56" t="s">
        <v>521</v>
      </c>
      <c r="C1216" s="56" t="s">
        <v>525</v>
      </c>
      <c r="D1216" s="56" t="s">
        <v>18</v>
      </c>
      <c r="E1216" s="56" t="s">
        <v>537</v>
      </c>
      <c r="F1216" s="57">
        <v>7500000</v>
      </c>
      <c r="G1216" s="57">
        <v>7500000</v>
      </c>
      <c r="H1216" s="57">
        <v>3750000</v>
      </c>
      <c r="I1216" s="57">
        <v>0</v>
      </c>
      <c r="J1216" s="57">
        <v>0</v>
      </c>
      <c r="K1216" s="57">
        <v>0</v>
      </c>
      <c r="L1216" s="26">
        <f t="shared" si="47"/>
        <v>0</v>
      </c>
      <c r="M1216" s="26">
        <f t="shared" si="49"/>
        <v>3750000</v>
      </c>
      <c r="N1216" s="26">
        <v>0</v>
      </c>
      <c r="O1216" s="9"/>
    </row>
    <row r="1217" spans="2:15" s="7" customFormat="1" ht="27.75" customHeight="1" x14ac:dyDescent="0.2">
      <c r="B1217" s="56" t="s">
        <v>521</v>
      </c>
      <c r="C1217" s="56" t="s">
        <v>522</v>
      </c>
      <c r="D1217" s="56" t="s">
        <v>18</v>
      </c>
      <c r="E1217" s="56" t="s">
        <v>548</v>
      </c>
      <c r="F1217" s="57">
        <v>19200000</v>
      </c>
      <c r="G1217" s="57">
        <v>19200000</v>
      </c>
      <c r="H1217" s="57">
        <v>8000000</v>
      </c>
      <c r="I1217" s="57">
        <v>11200000</v>
      </c>
      <c r="J1217" s="57">
        <v>0</v>
      </c>
      <c r="K1217" s="57">
        <v>0</v>
      </c>
      <c r="L1217" s="26">
        <f t="shared" si="47"/>
        <v>11200000</v>
      </c>
      <c r="M1217" s="26">
        <f t="shared" si="49"/>
        <v>19200000</v>
      </c>
      <c r="N1217" s="26">
        <v>0</v>
      </c>
      <c r="O1217" s="9"/>
    </row>
    <row r="1218" spans="2:15" s="7" customFormat="1" ht="27.75" customHeight="1" x14ac:dyDescent="0.2">
      <c r="B1218" s="56" t="s">
        <v>521</v>
      </c>
      <c r="C1218" s="56" t="s">
        <v>522</v>
      </c>
      <c r="D1218" s="56" t="s">
        <v>18</v>
      </c>
      <c r="E1218" s="56" t="s">
        <v>547</v>
      </c>
      <c r="F1218" s="57">
        <v>21600000</v>
      </c>
      <c r="G1218" s="57">
        <v>21600000</v>
      </c>
      <c r="H1218" s="57">
        <v>20304000</v>
      </c>
      <c r="I1218" s="57">
        <v>0</v>
      </c>
      <c r="J1218" s="57">
        <v>0</v>
      </c>
      <c r="K1218" s="57">
        <v>1296000</v>
      </c>
      <c r="L1218" s="26">
        <f t="shared" si="47"/>
        <v>1296000</v>
      </c>
      <c r="M1218" s="26">
        <f t="shared" si="49"/>
        <v>21600000</v>
      </c>
      <c r="N1218" s="26">
        <v>0</v>
      </c>
      <c r="O1218" s="9"/>
    </row>
    <row r="1219" spans="2:15" s="7" customFormat="1" ht="27.75" customHeight="1" x14ac:dyDescent="0.2">
      <c r="B1219" s="56" t="s">
        <v>521</v>
      </c>
      <c r="C1219" s="56" t="s">
        <v>522</v>
      </c>
      <c r="D1219" s="56" t="s">
        <v>18</v>
      </c>
      <c r="E1219" s="56" t="s">
        <v>529</v>
      </c>
      <c r="F1219" s="57">
        <v>19200000</v>
      </c>
      <c r="G1219" s="57">
        <v>19200000</v>
      </c>
      <c r="H1219" s="57">
        <v>3200000</v>
      </c>
      <c r="I1219" s="57">
        <v>0</v>
      </c>
      <c r="J1219" s="57">
        <v>0</v>
      </c>
      <c r="K1219" s="57">
        <v>0</v>
      </c>
      <c r="L1219" s="26">
        <f t="shared" si="47"/>
        <v>0</v>
      </c>
      <c r="M1219" s="26">
        <f t="shared" si="49"/>
        <v>3200000</v>
      </c>
      <c r="N1219" s="26">
        <v>0</v>
      </c>
      <c r="O1219" s="9"/>
    </row>
    <row r="1220" spans="2:15" s="7" customFormat="1" ht="27.75" customHeight="1" x14ac:dyDescent="0.2">
      <c r="B1220" s="56" t="s">
        <v>521</v>
      </c>
      <c r="C1220" s="56" t="s">
        <v>522</v>
      </c>
      <c r="D1220" s="56" t="s">
        <v>18</v>
      </c>
      <c r="E1220" s="56" t="s">
        <v>530</v>
      </c>
      <c r="F1220" s="57">
        <v>21600000</v>
      </c>
      <c r="G1220" s="57">
        <v>21600000</v>
      </c>
      <c r="H1220" s="57">
        <v>1800000</v>
      </c>
      <c r="I1220" s="57">
        <v>0</v>
      </c>
      <c r="J1220" s="57">
        <v>0</v>
      </c>
      <c r="K1220" s="57">
        <v>0</v>
      </c>
      <c r="L1220" s="26">
        <f t="shared" si="47"/>
        <v>0</v>
      </c>
      <c r="M1220" s="26">
        <f t="shared" si="49"/>
        <v>1800000</v>
      </c>
      <c r="N1220" s="26">
        <v>0</v>
      </c>
      <c r="O1220" s="9"/>
    </row>
    <row r="1221" spans="2:15" s="7" customFormat="1" ht="27.75" customHeight="1" x14ac:dyDescent="0.2">
      <c r="B1221" s="56" t="s">
        <v>521</v>
      </c>
      <c r="C1221" s="56" t="s">
        <v>522</v>
      </c>
      <c r="D1221" s="56" t="s">
        <v>37</v>
      </c>
      <c r="E1221" s="56" t="s">
        <v>1628</v>
      </c>
      <c r="F1221" s="57">
        <v>36121344</v>
      </c>
      <c r="G1221" s="57">
        <v>36121344</v>
      </c>
      <c r="H1221" s="57">
        <v>0</v>
      </c>
      <c r="I1221" s="57">
        <v>0</v>
      </c>
      <c r="J1221" s="57">
        <v>0</v>
      </c>
      <c r="K1221" s="57">
        <v>32509210</v>
      </c>
      <c r="L1221" s="26">
        <f t="shared" si="47"/>
        <v>32509210</v>
      </c>
      <c r="M1221" s="26">
        <f t="shared" si="49"/>
        <v>32509210</v>
      </c>
      <c r="N1221" s="26">
        <v>3612134</v>
      </c>
      <c r="O1221" s="9"/>
    </row>
    <row r="1222" spans="2:15" s="7" customFormat="1" ht="27.75" customHeight="1" x14ac:dyDescent="0.2">
      <c r="B1222" s="56" t="s">
        <v>521</v>
      </c>
      <c r="C1222" s="56" t="s">
        <v>522</v>
      </c>
      <c r="D1222" s="56" t="s">
        <v>21</v>
      </c>
      <c r="E1222" s="56" t="s">
        <v>523</v>
      </c>
      <c r="F1222" s="57">
        <v>157211286</v>
      </c>
      <c r="G1222" s="57">
        <v>157211286</v>
      </c>
      <c r="H1222" s="57">
        <v>18864257</v>
      </c>
      <c r="I1222" s="57">
        <v>0</v>
      </c>
      <c r="J1222" s="57">
        <v>0</v>
      </c>
      <c r="K1222" s="57">
        <v>0</v>
      </c>
      <c r="L1222" s="26">
        <f t="shared" si="47"/>
        <v>0</v>
      </c>
      <c r="M1222" s="26">
        <f t="shared" si="49"/>
        <v>18864257</v>
      </c>
      <c r="N1222" s="26">
        <v>0</v>
      </c>
      <c r="O1222" s="9"/>
    </row>
    <row r="1223" spans="2:15" s="7" customFormat="1" ht="27.75" customHeight="1" x14ac:dyDescent="0.2">
      <c r="B1223" s="56" t="s">
        <v>521</v>
      </c>
      <c r="C1223" s="56" t="s">
        <v>522</v>
      </c>
      <c r="D1223" s="56" t="s">
        <v>21</v>
      </c>
      <c r="E1223" s="56" t="s">
        <v>542</v>
      </c>
      <c r="F1223" s="57">
        <v>199561989</v>
      </c>
      <c r="G1223" s="57">
        <v>199487693</v>
      </c>
      <c r="H1223" s="57">
        <v>199487693</v>
      </c>
      <c r="I1223" s="57">
        <v>0</v>
      </c>
      <c r="J1223" s="57">
        <v>0</v>
      </c>
      <c r="K1223" s="57">
        <v>0</v>
      </c>
      <c r="L1223" s="26">
        <f t="shared" si="47"/>
        <v>0</v>
      </c>
      <c r="M1223" s="26">
        <f t="shared" si="49"/>
        <v>199487693</v>
      </c>
      <c r="N1223" s="26">
        <v>74296</v>
      </c>
      <c r="O1223" s="9"/>
    </row>
    <row r="1224" spans="2:15" s="7" customFormat="1" ht="27.75" customHeight="1" x14ac:dyDescent="0.2">
      <c r="B1224" s="56" t="s">
        <v>521</v>
      </c>
      <c r="C1224" s="56" t="s">
        <v>522</v>
      </c>
      <c r="D1224" s="56" t="s">
        <v>21</v>
      </c>
      <c r="E1224" s="56" t="s">
        <v>541</v>
      </c>
      <c r="F1224" s="57">
        <v>78279104</v>
      </c>
      <c r="G1224" s="57">
        <v>77999939</v>
      </c>
      <c r="H1224" s="57">
        <v>31311642</v>
      </c>
      <c r="I1224" s="57">
        <v>0</v>
      </c>
      <c r="J1224" s="57">
        <v>46688297</v>
      </c>
      <c r="K1224" s="57">
        <v>0</v>
      </c>
      <c r="L1224" s="26">
        <f t="shared" si="47"/>
        <v>46688297</v>
      </c>
      <c r="M1224" s="26">
        <f t="shared" si="49"/>
        <v>77999939</v>
      </c>
      <c r="N1224" s="26">
        <v>279165</v>
      </c>
      <c r="O1224" s="9"/>
    </row>
    <row r="1225" spans="2:15" s="7" customFormat="1" ht="27.75" customHeight="1" x14ac:dyDescent="0.2">
      <c r="B1225" s="56" t="s">
        <v>521</v>
      </c>
      <c r="C1225" s="56" t="s">
        <v>522</v>
      </c>
      <c r="D1225" s="56" t="s">
        <v>21</v>
      </c>
      <c r="E1225" s="56" t="s">
        <v>536</v>
      </c>
      <c r="F1225" s="57">
        <v>152865060</v>
      </c>
      <c r="G1225" s="57">
        <v>152400007</v>
      </c>
      <c r="H1225" s="57">
        <v>129690801</v>
      </c>
      <c r="I1225" s="57">
        <v>0</v>
      </c>
      <c r="J1225" s="57">
        <v>0</v>
      </c>
      <c r="K1225" s="57">
        <v>0</v>
      </c>
      <c r="L1225" s="26">
        <f t="shared" si="47"/>
        <v>0</v>
      </c>
      <c r="M1225" s="26">
        <f t="shared" si="49"/>
        <v>129690801</v>
      </c>
      <c r="N1225" s="26">
        <v>7887753</v>
      </c>
      <c r="O1225" s="9"/>
    </row>
    <row r="1226" spans="2:15" s="7" customFormat="1" ht="27.75" customHeight="1" x14ac:dyDescent="0.2">
      <c r="B1226" s="56" t="s">
        <v>521</v>
      </c>
      <c r="C1226" s="56" t="s">
        <v>522</v>
      </c>
      <c r="D1226" s="56" t="s">
        <v>21</v>
      </c>
      <c r="E1226" s="56" t="s">
        <v>1629</v>
      </c>
      <c r="F1226" s="57">
        <v>190000000</v>
      </c>
      <c r="G1226" s="57">
        <v>190000000</v>
      </c>
      <c r="H1226" s="57">
        <v>0</v>
      </c>
      <c r="I1226" s="57">
        <v>0</v>
      </c>
      <c r="J1226" s="57">
        <v>0</v>
      </c>
      <c r="K1226" s="57">
        <v>190000000</v>
      </c>
      <c r="L1226" s="26">
        <f t="shared" si="47"/>
        <v>190000000</v>
      </c>
      <c r="M1226" s="26">
        <f t="shared" si="49"/>
        <v>190000000</v>
      </c>
      <c r="N1226" s="26">
        <v>0</v>
      </c>
      <c r="O1226" s="9"/>
    </row>
    <row r="1227" spans="2:15" s="7" customFormat="1" ht="27.75" customHeight="1" x14ac:dyDescent="0.2">
      <c r="B1227" s="56" t="s">
        <v>521</v>
      </c>
      <c r="C1227" s="56" t="s">
        <v>1630</v>
      </c>
      <c r="D1227" s="56" t="s">
        <v>18</v>
      </c>
      <c r="E1227" s="56" t="s">
        <v>1631</v>
      </c>
      <c r="F1227" s="57">
        <v>54000000</v>
      </c>
      <c r="G1227" s="57">
        <v>54000000</v>
      </c>
      <c r="H1227" s="57">
        <v>0</v>
      </c>
      <c r="I1227" s="57">
        <v>0</v>
      </c>
      <c r="J1227" s="57">
        <v>0</v>
      </c>
      <c r="K1227" s="57">
        <v>54000000</v>
      </c>
      <c r="L1227" s="26">
        <f t="shared" si="47"/>
        <v>54000000</v>
      </c>
      <c r="M1227" s="26">
        <f t="shared" si="49"/>
        <v>54000000</v>
      </c>
      <c r="N1227" s="26">
        <v>0</v>
      </c>
      <c r="O1227" s="9"/>
    </row>
    <row r="1228" spans="2:15" s="7" customFormat="1" ht="27.75" customHeight="1" x14ac:dyDescent="0.2">
      <c r="B1228" s="56" t="s">
        <v>521</v>
      </c>
      <c r="C1228" s="56" t="s">
        <v>1630</v>
      </c>
      <c r="D1228" s="56" t="s">
        <v>37</v>
      </c>
      <c r="E1228" s="56" t="s">
        <v>1632</v>
      </c>
      <c r="F1228" s="57">
        <v>145000000</v>
      </c>
      <c r="G1228" s="57">
        <v>116000000</v>
      </c>
      <c r="H1228" s="57">
        <v>0</v>
      </c>
      <c r="I1228" s="57">
        <v>0</v>
      </c>
      <c r="J1228" s="57">
        <v>0</v>
      </c>
      <c r="K1228" s="57">
        <v>116000000</v>
      </c>
      <c r="L1228" s="26">
        <f t="shared" si="47"/>
        <v>116000000</v>
      </c>
      <c r="M1228" s="26">
        <f t="shared" si="49"/>
        <v>116000000</v>
      </c>
      <c r="N1228" s="26">
        <v>29000000</v>
      </c>
      <c r="O1228" s="9"/>
    </row>
    <row r="1229" spans="2:15" s="7" customFormat="1" ht="27.75" customHeight="1" thickBot="1" x14ac:dyDescent="0.25">
      <c r="B1229" s="56" t="s">
        <v>521</v>
      </c>
      <c r="C1229" s="56" t="s">
        <v>1630</v>
      </c>
      <c r="D1229" s="56" t="s">
        <v>37</v>
      </c>
      <c r="E1229" s="56" t="s">
        <v>1633</v>
      </c>
      <c r="F1229" s="57">
        <v>95000000</v>
      </c>
      <c r="G1229" s="57">
        <v>95000000</v>
      </c>
      <c r="H1229" s="57">
        <v>0</v>
      </c>
      <c r="I1229" s="57">
        <v>0</v>
      </c>
      <c r="J1229" s="57">
        <v>0</v>
      </c>
      <c r="K1229" s="57">
        <v>11400000</v>
      </c>
      <c r="L1229" s="26">
        <f t="shared" si="47"/>
        <v>11400000</v>
      </c>
      <c r="M1229" s="26">
        <f t="shared" si="49"/>
        <v>11400000</v>
      </c>
      <c r="N1229" s="26">
        <v>0</v>
      </c>
      <c r="O1229" s="9"/>
    </row>
    <row r="1230" spans="2:15" s="13" customFormat="1" ht="27.75" customHeight="1" thickBot="1" x14ac:dyDescent="0.25">
      <c r="B1230" s="58" t="s">
        <v>663</v>
      </c>
      <c r="C1230" s="59"/>
      <c r="D1230" s="59"/>
      <c r="E1230" s="59">
        <v>0</v>
      </c>
      <c r="F1230" s="60">
        <f>SUM(F1182:F1229)</f>
        <v>4872134249</v>
      </c>
      <c r="G1230" s="60">
        <f t="shared" ref="G1230:L1230" si="50">SUM(G1182:G1229)</f>
        <v>4743327002</v>
      </c>
      <c r="H1230" s="60">
        <f t="shared" si="50"/>
        <v>1299606631</v>
      </c>
      <c r="I1230" s="60">
        <f t="shared" si="50"/>
        <v>205743959</v>
      </c>
      <c r="J1230" s="60">
        <f t="shared" si="50"/>
        <v>1025190362</v>
      </c>
      <c r="K1230" s="60">
        <f t="shared" si="50"/>
        <v>1027177919</v>
      </c>
      <c r="L1230" s="60">
        <f t="shared" si="50"/>
        <v>2258112240</v>
      </c>
      <c r="M1230" s="60">
        <f>SUM(M1182:M1229)</f>
        <v>3557718871</v>
      </c>
      <c r="N1230" s="60">
        <v>224193121</v>
      </c>
      <c r="O1230" s="28"/>
    </row>
    <row r="1231" spans="2:15" s="7" customFormat="1" ht="27.75" customHeight="1" x14ac:dyDescent="0.2">
      <c r="B1231" s="56" t="s">
        <v>550</v>
      </c>
      <c r="C1231" s="56" t="s">
        <v>1634</v>
      </c>
      <c r="D1231" s="56" t="s">
        <v>18</v>
      </c>
      <c r="E1231" s="56" t="s">
        <v>1635</v>
      </c>
      <c r="F1231" s="57">
        <v>37700000</v>
      </c>
      <c r="G1231" s="57">
        <v>37700000</v>
      </c>
      <c r="H1231" s="57">
        <v>0</v>
      </c>
      <c r="I1231" s="57">
        <v>0</v>
      </c>
      <c r="J1231" s="57">
        <v>0</v>
      </c>
      <c r="K1231" s="57">
        <v>11310000</v>
      </c>
      <c r="L1231" s="26">
        <f t="shared" si="47"/>
        <v>11310000</v>
      </c>
      <c r="M1231" s="26">
        <f t="shared" ref="M1231:M1246" si="51">+H1231+L1231</f>
        <v>11310000</v>
      </c>
      <c r="N1231" s="26">
        <v>0</v>
      </c>
      <c r="O1231" s="9"/>
    </row>
    <row r="1232" spans="2:15" s="7" customFormat="1" ht="27.75" customHeight="1" x14ac:dyDescent="0.2">
      <c r="B1232" s="56" t="s">
        <v>550</v>
      </c>
      <c r="C1232" s="56" t="s">
        <v>556</v>
      </c>
      <c r="D1232" s="56" t="s">
        <v>18</v>
      </c>
      <c r="E1232" s="56" t="s">
        <v>684</v>
      </c>
      <c r="F1232" s="57">
        <v>29400000</v>
      </c>
      <c r="G1232" s="57">
        <v>29400000</v>
      </c>
      <c r="H1232" s="57">
        <v>2640000</v>
      </c>
      <c r="I1232" s="57">
        <v>0</v>
      </c>
      <c r="J1232" s="57">
        <v>0</v>
      </c>
      <c r="K1232" s="57">
        <v>0</v>
      </c>
      <c r="L1232" s="26">
        <f t="shared" si="47"/>
        <v>0</v>
      </c>
      <c r="M1232" s="26">
        <f t="shared" si="51"/>
        <v>2640000</v>
      </c>
      <c r="N1232" s="26">
        <v>0</v>
      </c>
      <c r="O1232" s="9"/>
    </row>
    <row r="1233" spans="2:15" s="7" customFormat="1" ht="27.75" customHeight="1" x14ac:dyDescent="0.2">
      <c r="B1233" s="56" t="s">
        <v>550</v>
      </c>
      <c r="C1233" s="56" t="s">
        <v>556</v>
      </c>
      <c r="D1233" s="56" t="s">
        <v>37</v>
      </c>
      <c r="E1233" s="56" t="s">
        <v>559</v>
      </c>
      <c r="F1233" s="57">
        <v>90500000</v>
      </c>
      <c r="G1233" s="57">
        <v>90500000</v>
      </c>
      <c r="H1233" s="57">
        <v>79640000</v>
      </c>
      <c r="I1233" s="57">
        <v>0</v>
      </c>
      <c r="J1233" s="57">
        <v>0</v>
      </c>
      <c r="K1233" s="57">
        <v>10860000</v>
      </c>
      <c r="L1233" s="26">
        <f t="shared" ref="L1233:L1296" si="52">+I1233+J1233+K1233</f>
        <v>10860000</v>
      </c>
      <c r="M1233" s="26">
        <f t="shared" si="51"/>
        <v>90500000</v>
      </c>
      <c r="N1233" s="26">
        <v>0</v>
      </c>
      <c r="O1233" s="9"/>
    </row>
    <row r="1234" spans="2:15" s="7" customFormat="1" ht="27.75" customHeight="1" x14ac:dyDescent="0.2">
      <c r="B1234" s="56" t="s">
        <v>550</v>
      </c>
      <c r="C1234" s="56" t="s">
        <v>556</v>
      </c>
      <c r="D1234" s="56" t="s">
        <v>187</v>
      </c>
      <c r="E1234" s="56" t="s">
        <v>564</v>
      </c>
      <c r="F1234" s="57">
        <v>8100000</v>
      </c>
      <c r="G1234" s="57">
        <v>8100000</v>
      </c>
      <c r="H1234" s="57">
        <v>8100000</v>
      </c>
      <c r="I1234" s="57">
        <v>0</v>
      </c>
      <c r="J1234" s="57">
        <v>0</v>
      </c>
      <c r="K1234" s="57">
        <v>0</v>
      </c>
      <c r="L1234" s="26">
        <f t="shared" si="52"/>
        <v>0</v>
      </c>
      <c r="M1234" s="26">
        <f t="shared" si="51"/>
        <v>8100000</v>
      </c>
      <c r="N1234" s="26">
        <v>0</v>
      </c>
      <c r="O1234" s="9"/>
    </row>
    <row r="1235" spans="2:15" s="7" customFormat="1" ht="27.75" customHeight="1" x14ac:dyDescent="0.2">
      <c r="B1235" s="56" t="s">
        <v>550</v>
      </c>
      <c r="C1235" s="56" t="s">
        <v>556</v>
      </c>
      <c r="D1235" s="56" t="s">
        <v>21</v>
      </c>
      <c r="E1235" s="56" t="s">
        <v>558</v>
      </c>
      <c r="F1235" s="57">
        <v>149413309</v>
      </c>
      <c r="G1235" s="57">
        <v>141896852</v>
      </c>
      <c r="H1235" s="57">
        <v>65705223</v>
      </c>
      <c r="I1235" s="57">
        <v>0</v>
      </c>
      <c r="J1235" s="57">
        <v>0</v>
      </c>
      <c r="K1235" s="57">
        <v>15933516</v>
      </c>
      <c r="L1235" s="26">
        <f t="shared" si="52"/>
        <v>15933516</v>
      </c>
      <c r="M1235" s="26">
        <f t="shared" si="51"/>
        <v>81638739</v>
      </c>
      <c r="N1235" s="26">
        <v>8009247</v>
      </c>
      <c r="O1235" s="9"/>
    </row>
    <row r="1236" spans="2:15" s="7" customFormat="1" ht="27.75" customHeight="1" x14ac:dyDescent="0.2">
      <c r="B1236" s="56" t="s">
        <v>550</v>
      </c>
      <c r="C1236" s="56" t="s">
        <v>556</v>
      </c>
      <c r="D1236" s="56" t="s">
        <v>21</v>
      </c>
      <c r="E1236" s="56" t="s">
        <v>685</v>
      </c>
      <c r="F1236" s="57">
        <v>143204604</v>
      </c>
      <c r="G1236" s="57">
        <v>143204000</v>
      </c>
      <c r="H1236" s="57">
        <v>22912254</v>
      </c>
      <c r="I1236" s="57">
        <v>0</v>
      </c>
      <c r="J1236" s="57">
        <v>5728063</v>
      </c>
      <c r="K1236" s="57">
        <v>0</v>
      </c>
      <c r="L1236" s="26">
        <f t="shared" si="52"/>
        <v>5728063</v>
      </c>
      <c r="M1236" s="26">
        <f t="shared" si="51"/>
        <v>28640317</v>
      </c>
      <c r="N1236" s="26">
        <v>604</v>
      </c>
      <c r="O1236" s="9"/>
    </row>
    <row r="1237" spans="2:15" s="7" customFormat="1" ht="27.75" customHeight="1" x14ac:dyDescent="0.2">
      <c r="B1237" s="56" t="s">
        <v>550</v>
      </c>
      <c r="C1237" s="56" t="s">
        <v>556</v>
      </c>
      <c r="D1237" s="56" t="s">
        <v>21</v>
      </c>
      <c r="E1237" s="56" t="s">
        <v>557</v>
      </c>
      <c r="F1237" s="57">
        <v>139908476</v>
      </c>
      <c r="G1237" s="57">
        <v>139908000</v>
      </c>
      <c r="H1237" s="57">
        <v>22384976</v>
      </c>
      <c r="I1237" s="57">
        <v>0</v>
      </c>
      <c r="J1237" s="57">
        <v>5596244</v>
      </c>
      <c r="K1237" s="57">
        <v>0</v>
      </c>
      <c r="L1237" s="26">
        <f t="shared" si="52"/>
        <v>5596244</v>
      </c>
      <c r="M1237" s="26">
        <f t="shared" si="51"/>
        <v>27981220</v>
      </c>
      <c r="N1237" s="26">
        <v>476</v>
      </c>
      <c r="O1237" s="9"/>
    </row>
    <row r="1238" spans="2:15" s="7" customFormat="1" ht="27.75" customHeight="1" x14ac:dyDescent="0.2">
      <c r="B1238" s="56" t="s">
        <v>550</v>
      </c>
      <c r="C1238" s="56" t="s">
        <v>560</v>
      </c>
      <c r="D1238" s="56" t="s">
        <v>18</v>
      </c>
      <c r="E1238" s="56" t="s">
        <v>561</v>
      </c>
      <c r="F1238" s="57">
        <v>16980000</v>
      </c>
      <c r="G1238" s="57">
        <v>16980000</v>
      </c>
      <c r="H1238" s="57">
        <v>8490000</v>
      </c>
      <c r="I1238" s="57">
        <v>0</v>
      </c>
      <c r="J1238" s="57">
        <v>0</v>
      </c>
      <c r="K1238" s="57">
        <v>0</v>
      </c>
      <c r="L1238" s="26">
        <f t="shared" si="52"/>
        <v>0</v>
      </c>
      <c r="M1238" s="26">
        <f t="shared" si="51"/>
        <v>8490000</v>
      </c>
      <c r="N1238" s="26">
        <v>0</v>
      </c>
      <c r="O1238" s="9"/>
    </row>
    <row r="1239" spans="2:15" s="7" customFormat="1" ht="27.75" customHeight="1" x14ac:dyDescent="0.2">
      <c r="B1239" s="56" t="s">
        <v>550</v>
      </c>
      <c r="C1239" s="56" t="s">
        <v>560</v>
      </c>
      <c r="D1239" s="56" t="s">
        <v>21</v>
      </c>
      <c r="E1239" s="56" t="s">
        <v>1636</v>
      </c>
      <c r="F1239" s="57">
        <v>120872012</v>
      </c>
      <c r="G1239" s="57">
        <v>106853222</v>
      </c>
      <c r="H1239" s="57">
        <v>0</v>
      </c>
      <c r="I1239" s="57">
        <v>0</v>
      </c>
      <c r="J1239" s="57">
        <v>105000000</v>
      </c>
      <c r="K1239" s="57">
        <v>1797625</v>
      </c>
      <c r="L1239" s="26">
        <f t="shared" si="52"/>
        <v>106797625</v>
      </c>
      <c r="M1239" s="26">
        <f t="shared" si="51"/>
        <v>106797625</v>
      </c>
      <c r="N1239" s="26">
        <v>14074387</v>
      </c>
      <c r="O1239" s="9"/>
    </row>
    <row r="1240" spans="2:15" s="7" customFormat="1" ht="27.75" customHeight="1" x14ac:dyDescent="0.2">
      <c r="B1240" s="56" t="s">
        <v>550</v>
      </c>
      <c r="C1240" s="56" t="s">
        <v>562</v>
      </c>
      <c r="D1240" s="56" t="s">
        <v>18</v>
      </c>
      <c r="E1240" s="56" t="s">
        <v>1637</v>
      </c>
      <c r="F1240" s="57">
        <v>119820000</v>
      </c>
      <c r="G1240" s="57">
        <v>107838000</v>
      </c>
      <c r="H1240" s="57">
        <v>0</v>
      </c>
      <c r="I1240" s="57">
        <v>0</v>
      </c>
      <c r="J1240" s="57">
        <v>0</v>
      </c>
      <c r="K1240" s="57">
        <v>107838000</v>
      </c>
      <c r="L1240" s="26">
        <f t="shared" si="52"/>
        <v>107838000</v>
      </c>
      <c r="M1240" s="26">
        <f t="shared" si="51"/>
        <v>107838000</v>
      </c>
      <c r="N1240" s="26">
        <v>11982000</v>
      </c>
      <c r="O1240" s="9"/>
    </row>
    <row r="1241" spans="2:15" s="7" customFormat="1" ht="27.75" customHeight="1" x14ac:dyDescent="0.2">
      <c r="B1241" s="56" t="s">
        <v>550</v>
      </c>
      <c r="C1241" s="56" t="s">
        <v>562</v>
      </c>
      <c r="D1241" s="56" t="s">
        <v>21</v>
      </c>
      <c r="E1241" s="56" t="s">
        <v>563</v>
      </c>
      <c r="F1241" s="57">
        <v>154484908</v>
      </c>
      <c r="G1241" s="57">
        <v>154485908</v>
      </c>
      <c r="H1241" s="57">
        <v>61793963</v>
      </c>
      <c r="I1241" s="57">
        <v>0</v>
      </c>
      <c r="J1241" s="57">
        <v>0</v>
      </c>
      <c r="K1241" s="57">
        <v>92000000</v>
      </c>
      <c r="L1241" s="26">
        <f t="shared" si="52"/>
        <v>92000000</v>
      </c>
      <c r="M1241" s="26">
        <f t="shared" si="51"/>
        <v>153793963</v>
      </c>
      <c r="N1241" s="26">
        <v>690945</v>
      </c>
      <c r="O1241" s="9"/>
    </row>
    <row r="1242" spans="2:15" s="7" customFormat="1" ht="27.75" customHeight="1" x14ac:dyDescent="0.2">
      <c r="B1242" s="56" t="s">
        <v>550</v>
      </c>
      <c r="C1242" s="56" t="s">
        <v>551</v>
      </c>
      <c r="D1242" s="56" t="s">
        <v>18</v>
      </c>
      <c r="E1242" s="56" t="s">
        <v>555</v>
      </c>
      <c r="F1242" s="57">
        <v>15360000</v>
      </c>
      <c r="G1242" s="57">
        <v>15360000</v>
      </c>
      <c r="H1242" s="57">
        <v>4608000</v>
      </c>
      <c r="I1242" s="57">
        <v>0</v>
      </c>
      <c r="J1242" s="57">
        <v>0</v>
      </c>
      <c r="K1242" s="57">
        <v>0</v>
      </c>
      <c r="L1242" s="26">
        <f t="shared" si="52"/>
        <v>0</v>
      </c>
      <c r="M1242" s="26">
        <f t="shared" si="51"/>
        <v>4608000</v>
      </c>
      <c r="N1242" s="26">
        <v>0</v>
      </c>
      <c r="O1242" s="9"/>
    </row>
    <row r="1243" spans="2:15" s="7" customFormat="1" ht="27.75" customHeight="1" x14ac:dyDescent="0.2">
      <c r="B1243" s="56" t="s">
        <v>550</v>
      </c>
      <c r="C1243" s="56" t="s">
        <v>551</v>
      </c>
      <c r="D1243" s="56" t="s">
        <v>37</v>
      </c>
      <c r="E1243" s="56" t="s">
        <v>552</v>
      </c>
      <c r="F1243" s="57">
        <v>96127778</v>
      </c>
      <c r="G1243" s="57">
        <v>86515002</v>
      </c>
      <c r="H1243" s="57">
        <v>9612780</v>
      </c>
      <c r="I1243" s="57">
        <v>0</v>
      </c>
      <c r="J1243" s="57">
        <v>0</v>
      </c>
      <c r="K1243" s="57">
        <v>0</v>
      </c>
      <c r="L1243" s="26">
        <f t="shared" si="52"/>
        <v>0</v>
      </c>
      <c r="M1243" s="26">
        <f t="shared" si="51"/>
        <v>9612780</v>
      </c>
      <c r="N1243" s="26">
        <v>9612776</v>
      </c>
      <c r="O1243" s="9"/>
    </row>
    <row r="1244" spans="2:15" s="7" customFormat="1" ht="27.75" customHeight="1" x14ac:dyDescent="0.2">
      <c r="B1244" s="56" t="s">
        <v>550</v>
      </c>
      <c r="C1244" s="56" t="s">
        <v>553</v>
      </c>
      <c r="D1244" s="56" t="s">
        <v>18</v>
      </c>
      <c r="E1244" s="56" t="s">
        <v>554</v>
      </c>
      <c r="F1244" s="57">
        <v>60000000</v>
      </c>
      <c r="G1244" s="57">
        <v>60000000</v>
      </c>
      <c r="H1244" s="57">
        <v>5078867</v>
      </c>
      <c r="I1244" s="57">
        <v>0</v>
      </c>
      <c r="J1244" s="57">
        <v>0</v>
      </c>
      <c r="K1244" s="57">
        <v>0</v>
      </c>
      <c r="L1244" s="26">
        <f t="shared" si="52"/>
        <v>0</v>
      </c>
      <c r="M1244" s="26">
        <f t="shared" si="51"/>
        <v>5078867</v>
      </c>
      <c r="N1244" s="26">
        <v>0</v>
      </c>
      <c r="O1244" s="9"/>
    </row>
    <row r="1245" spans="2:15" s="7" customFormat="1" ht="27.75" customHeight="1" x14ac:dyDescent="0.2">
      <c r="B1245" s="56" t="s">
        <v>550</v>
      </c>
      <c r="C1245" s="56" t="s">
        <v>553</v>
      </c>
      <c r="D1245" s="56" t="s">
        <v>18</v>
      </c>
      <c r="E1245" s="56" t="s">
        <v>1638</v>
      </c>
      <c r="F1245" s="57">
        <v>23800000</v>
      </c>
      <c r="G1245" s="57">
        <v>23800000</v>
      </c>
      <c r="H1245" s="57">
        <v>0</v>
      </c>
      <c r="I1245" s="57">
        <v>0</v>
      </c>
      <c r="J1245" s="57">
        <v>0</v>
      </c>
      <c r="K1245" s="57">
        <v>23800000</v>
      </c>
      <c r="L1245" s="26">
        <f t="shared" si="52"/>
        <v>23800000</v>
      </c>
      <c r="M1245" s="26">
        <f t="shared" si="51"/>
        <v>23800000</v>
      </c>
      <c r="N1245" s="26">
        <v>0</v>
      </c>
      <c r="O1245" s="9"/>
    </row>
    <row r="1246" spans="2:15" s="7" customFormat="1" ht="27.75" customHeight="1" thickBot="1" x14ac:dyDescent="0.25">
      <c r="B1246" s="56" t="s">
        <v>550</v>
      </c>
      <c r="C1246" s="56" t="s">
        <v>553</v>
      </c>
      <c r="D1246" s="56" t="s">
        <v>21</v>
      </c>
      <c r="E1246" s="56" t="s">
        <v>790</v>
      </c>
      <c r="F1246" s="57">
        <v>101237798</v>
      </c>
      <c r="G1246" s="57">
        <v>100579890</v>
      </c>
      <c r="H1246" s="57">
        <v>25144972</v>
      </c>
      <c r="I1246" s="57">
        <v>0</v>
      </c>
      <c r="J1246" s="57">
        <v>0</v>
      </c>
      <c r="K1246" s="57">
        <v>0</v>
      </c>
      <c r="L1246" s="26">
        <f t="shared" si="52"/>
        <v>0</v>
      </c>
      <c r="M1246" s="26">
        <f t="shared" si="51"/>
        <v>25144972</v>
      </c>
      <c r="N1246" s="26">
        <v>657908</v>
      </c>
      <c r="O1246" s="9"/>
    </row>
    <row r="1247" spans="2:15" s="13" customFormat="1" ht="27.75" customHeight="1" thickBot="1" x14ac:dyDescent="0.25">
      <c r="B1247" s="58" t="s">
        <v>663</v>
      </c>
      <c r="C1247" s="59"/>
      <c r="D1247" s="59"/>
      <c r="E1247" s="59">
        <v>0</v>
      </c>
      <c r="F1247" s="60">
        <f>SUM(F1231:F1246)</f>
        <v>1306908885</v>
      </c>
      <c r="G1247" s="60">
        <f t="shared" ref="G1247:M1247" si="53">SUM(G1231:G1246)</f>
        <v>1263120874</v>
      </c>
      <c r="H1247" s="60">
        <f t="shared" si="53"/>
        <v>316111035</v>
      </c>
      <c r="I1247" s="60">
        <f t="shared" si="53"/>
        <v>0</v>
      </c>
      <c r="J1247" s="60">
        <f t="shared" si="53"/>
        <v>116324307</v>
      </c>
      <c r="K1247" s="60">
        <f t="shared" si="53"/>
        <v>263539141</v>
      </c>
      <c r="L1247" s="60">
        <f t="shared" si="53"/>
        <v>379863448</v>
      </c>
      <c r="M1247" s="60">
        <f t="shared" si="53"/>
        <v>695974483</v>
      </c>
      <c r="N1247" s="60">
        <v>45028343</v>
      </c>
      <c r="O1247" s="28"/>
    </row>
    <row r="1248" spans="2:15" s="7" customFormat="1" ht="27.75" customHeight="1" x14ac:dyDescent="0.2">
      <c r="B1248" s="56" t="s">
        <v>565</v>
      </c>
      <c r="C1248" s="56" t="s">
        <v>608</v>
      </c>
      <c r="D1248" s="56" t="s">
        <v>18</v>
      </c>
      <c r="E1248" s="56" t="s">
        <v>1639</v>
      </c>
      <c r="F1248" s="57">
        <v>21333344</v>
      </c>
      <c r="G1248" s="57">
        <v>21333344</v>
      </c>
      <c r="H1248" s="57">
        <v>0</v>
      </c>
      <c r="I1248" s="57">
        <v>0</v>
      </c>
      <c r="J1248" s="57">
        <v>0</v>
      </c>
      <c r="K1248" s="57">
        <v>21333344</v>
      </c>
      <c r="L1248" s="26">
        <f t="shared" si="52"/>
        <v>21333344</v>
      </c>
      <c r="M1248" s="26">
        <f t="shared" ref="M1248:M1311" si="54">+H1248+L1248</f>
        <v>21333344</v>
      </c>
      <c r="N1248" s="26">
        <v>0</v>
      </c>
      <c r="O1248" s="9"/>
    </row>
    <row r="1249" spans="2:15" s="7" customFormat="1" ht="27.75" customHeight="1" x14ac:dyDescent="0.2">
      <c r="B1249" s="56" t="s">
        <v>565</v>
      </c>
      <c r="C1249" s="56" t="s">
        <v>608</v>
      </c>
      <c r="D1249" s="56" t="s">
        <v>18</v>
      </c>
      <c r="E1249" s="56" t="s">
        <v>609</v>
      </c>
      <c r="F1249" s="57">
        <v>28050000</v>
      </c>
      <c r="G1249" s="57">
        <v>28000000</v>
      </c>
      <c r="H1249" s="57">
        <v>11200000</v>
      </c>
      <c r="I1249" s="57">
        <v>0</v>
      </c>
      <c r="J1249" s="57">
        <v>0</v>
      </c>
      <c r="K1249" s="57">
        <v>16800000</v>
      </c>
      <c r="L1249" s="26">
        <f t="shared" si="52"/>
        <v>16800000</v>
      </c>
      <c r="M1249" s="26">
        <f t="shared" si="54"/>
        <v>28000000</v>
      </c>
      <c r="N1249" s="26">
        <v>50000</v>
      </c>
      <c r="O1249" s="9"/>
    </row>
    <row r="1250" spans="2:15" s="7" customFormat="1" ht="27.75" customHeight="1" x14ac:dyDescent="0.2">
      <c r="B1250" s="56" t="s">
        <v>565</v>
      </c>
      <c r="C1250" s="56" t="s">
        <v>587</v>
      </c>
      <c r="D1250" s="56" t="s">
        <v>18</v>
      </c>
      <c r="E1250" s="56" t="s">
        <v>794</v>
      </c>
      <c r="F1250" s="57">
        <v>23500000</v>
      </c>
      <c r="G1250" s="57">
        <v>23500000</v>
      </c>
      <c r="H1250" s="57">
        <v>11750000</v>
      </c>
      <c r="I1250" s="57">
        <v>0</v>
      </c>
      <c r="J1250" s="57">
        <v>0</v>
      </c>
      <c r="K1250" s="57">
        <v>0</v>
      </c>
      <c r="L1250" s="26">
        <f t="shared" si="52"/>
        <v>0</v>
      </c>
      <c r="M1250" s="26">
        <f t="shared" si="54"/>
        <v>11750000</v>
      </c>
      <c r="N1250" s="26">
        <v>0</v>
      </c>
      <c r="O1250" s="9"/>
    </row>
    <row r="1251" spans="2:15" s="7" customFormat="1" ht="27.75" customHeight="1" x14ac:dyDescent="0.2">
      <c r="B1251" s="56" t="s">
        <v>565</v>
      </c>
      <c r="C1251" s="56" t="s">
        <v>587</v>
      </c>
      <c r="D1251" s="56" t="s">
        <v>37</v>
      </c>
      <c r="E1251" s="56" t="s">
        <v>588</v>
      </c>
      <c r="F1251" s="57">
        <v>68676483</v>
      </c>
      <c r="G1251" s="57">
        <v>68000000</v>
      </c>
      <c r="H1251" s="57">
        <v>19926462</v>
      </c>
      <c r="I1251" s="57">
        <v>0</v>
      </c>
      <c r="J1251" s="57">
        <v>0</v>
      </c>
      <c r="K1251" s="57">
        <v>0</v>
      </c>
      <c r="L1251" s="26">
        <f t="shared" si="52"/>
        <v>0</v>
      </c>
      <c r="M1251" s="26">
        <f t="shared" si="54"/>
        <v>19926462</v>
      </c>
      <c r="N1251" s="26">
        <v>676483</v>
      </c>
      <c r="O1251" s="9"/>
    </row>
    <row r="1252" spans="2:15" s="7" customFormat="1" ht="27.75" customHeight="1" x14ac:dyDescent="0.2">
      <c r="B1252" s="56" t="s">
        <v>565</v>
      </c>
      <c r="C1252" s="56" t="s">
        <v>587</v>
      </c>
      <c r="D1252" s="56" t="s">
        <v>37</v>
      </c>
      <c r="E1252" s="56" t="s">
        <v>1640</v>
      </c>
      <c r="F1252" s="57">
        <v>69740000</v>
      </c>
      <c r="G1252" s="57">
        <v>69740000</v>
      </c>
      <c r="H1252" s="57">
        <v>0</v>
      </c>
      <c r="I1252" s="57">
        <v>27896000</v>
      </c>
      <c r="J1252" s="57">
        <v>0</v>
      </c>
      <c r="K1252" s="57">
        <v>0</v>
      </c>
      <c r="L1252" s="26">
        <f t="shared" si="52"/>
        <v>27896000</v>
      </c>
      <c r="M1252" s="26">
        <f t="shared" si="54"/>
        <v>27896000</v>
      </c>
      <c r="N1252" s="26">
        <v>41844000</v>
      </c>
      <c r="O1252" s="9"/>
    </row>
    <row r="1253" spans="2:15" s="7" customFormat="1" ht="27.75" customHeight="1" x14ac:dyDescent="0.2">
      <c r="B1253" s="56" t="s">
        <v>565</v>
      </c>
      <c r="C1253" s="56" t="s">
        <v>1641</v>
      </c>
      <c r="D1253" s="56" t="s">
        <v>21</v>
      </c>
      <c r="E1253" s="56" t="s">
        <v>1642</v>
      </c>
      <c r="F1253" s="57">
        <v>154986385</v>
      </c>
      <c r="G1253" s="57">
        <v>154986385</v>
      </c>
      <c r="H1253" s="57">
        <v>0</v>
      </c>
      <c r="I1253" s="57">
        <v>0</v>
      </c>
      <c r="J1253" s="57">
        <v>0</v>
      </c>
      <c r="K1253" s="57">
        <v>12607358</v>
      </c>
      <c r="L1253" s="26">
        <f t="shared" si="52"/>
        <v>12607358</v>
      </c>
      <c r="M1253" s="26">
        <f t="shared" si="54"/>
        <v>12607358</v>
      </c>
      <c r="N1253" s="26">
        <v>389919</v>
      </c>
      <c r="O1253" s="9"/>
    </row>
    <row r="1254" spans="2:15" s="7" customFormat="1" ht="27.75" customHeight="1" x14ac:dyDescent="0.2">
      <c r="B1254" s="56" t="s">
        <v>565</v>
      </c>
      <c r="C1254" s="56" t="s">
        <v>573</v>
      </c>
      <c r="D1254" s="56" t="s">
        <v>18</v>
      </c>
      <c r="E1254" s="56" t="s">
        <v>1643</v>
      </c>
      <c r="F1254" s="57">
        <v>24000000</v>
      </c>
      <c r="G1254" s="57">
        <v>24200000</v>
      </c>
      <c r="H1254" s="57">
        <v>0</v>
      </c>
      <c r="I1254" s="57">
        <v>12100000</v>
      </c>
      <c r="J1254" s="57">
        <v>11900000</v>
      </c>
      <c r="K1254" s="57">
        <v>0</v>
      </c>
      <c r="L1254" s="26">
        <f t="shared" si="52"/>
        <v>24000000</v>
      </c>
      <c r="M1254" s="26">
        <f t="shared" si="54"/>
        <v>24000000</v>
      </c>
      <c r="N1254" s="26">
        <v>0</v>
      </c>
      <c r="O1254" s="9"/>
    </row>
    <row r="1255" spans="2:15" s="7" customFormat="1" ht="27.75" customHeight="1" x14ac:dyDescent="0.2">
      <c r="B1255" s="56" t="s">
        <v>565</v>
      </c>
      <c r="C1255" s="56" t="s">
        <v>573</v>
      </c>
      <c r="D1255" s="56" t="s">
        <v>18</v>
      </c>
      <c r="E1255" s="56" t="s">
        <v>1644</v>
      </c>
      <c r="F1255" s="57">
        <v>47000000</v>
      </c>
      <c r="G1255" s="57">
        <v>37600000</v>
      </c>
      <c r="H1255" s="57">
        <v>0</v>
      </c>
      <c r="I1255" s="57">
        <v>0</v>
      </c>
      <c r="J1255" s="57">
        <v>0</v>
      </c>
      <c r="K1255" s="57">
        <v>37600000</v>
      </c>
      <c r="L1255" s="26">
        <f t="shared" si="52"/>
        <v>37600000</v>
      </c>
      <c r="M1255" s="26">
        <f t="shared" si="54"/>
        <v>37600000</v>
      </c>
      <c r="N1255" s="26">
        <v>9400000</v>
      </c>
      <c r="O1255" s="9"/>
    </row>
    <row r="1256" spans="2:15" s="7" customFormat="1" ht="27.75" customHeight="1" x14ac:dyDescent="0.2">
      <c r="B1256" s="56" t="s">
        <v>565</v>
      </c>
      <c r="C1256" s="56" t="s">
        <v>573</v>
      </c>
      <c r="D1256" s="56" t="s">
        <v>21</v>
      </c>
      <c r="E1256" s="56" t="s">
        <v>574</v>
      </c>
      <c r="F1256" s="57">
        <v>150039981</v>
      </c>
      <c r="G1256" s="57">
        <v>147097110</v>
      </c>
      <c r="H1256" s="57">
        <v>96499123</v>
      </c>
      <c r="I1256" s="57">
        <v>45538188</v>
      </c>
      <c r="J1256" s="57">
        <v>0</v>
      </c>
      <c r="K1256" s="57">
        <v>4908005</v>
      </c>
      <c r="L1256" s="26">
        <f t="shared" si="52"/>
        <v>50446193</v>
      </c>
      <c r="M1256" s="26">
        <f t="shared" si="54"/>
        <v>146945316</v>
      </c>
      <c r="N1256" s="26">
        <v>3094665</v>
      </c>
      <c r="O1256" s="9"/>
    </row>
    <row r="1257" spans="2:15" s="7" customFormat="1" ht="27.75" customHeight="1" x14ac:dyDescent="0.2">
      <c r="B1257" s="56" t="s">
        <v>565</v>
      </c>
      <c r="C1257" s="56" t="s">
        <v>591</v>
      </c>
      <c r="D1257" s="56" t="s">
        <v>37</v>
      </c>
      <c r="E1257" s="56" t="s">
        <v>1645</v>
      </c>
      <c r="F1257" s="57">
        <v>26000000</v>
      </c>
      <c r="G1257" s="57">
        <v>26000000</v>
      </c>
      <c r="H1257" s="57">
        <v>0</v>
      </c>
      <c r="I1257" s="57">
        <v>0</v>
      </c>
      <c r="J1257" s="57">
        <v>0</v>
      </c>
      <c r="K1257" s="57">
        <v>2096000</v>
      </c>
      <c r="L1257" s="26">
        <f t="shared" si="52"/>
        <v>2096000</v>
      </c>
      <c r="M1257" s="26">
        <f t="shared" si="54"/>
        <v>2096000</v>
      </c>
      <c r="N1257" s="26">
        <v>0</v>
      </c>
      <c r="O1257" s="9"/>
    </row>
    <row r="1258" spans="2:15" s="7" customFormat="1" ht="27.75" customHeight="1" x14ac:dyDescent="0.2">
      <c r="B1258" s="56" t="s">
        <v>565</v>
      </c>
      <c r="C1258" s="56" t="s">
        <v>591</v>
      </c>
      <c r="D1258" s="56" t="s">
        <v>37</v>
      </c>
      <c r="E1258" s="56" t="s">
        <v>1646</v>
      </c>
      <c r="F1258" s="57">
        <v>25190000</v>
      </c>
      <c r="G1258" s="57">
        <v>26000000</v>
      </c>
      <c r="H1258" s="57">
        <v>0</v>
      </c>
      <c r="I1258" s="57">
        <v>0</v>
      </c>
      <c r="J1258" s="57">
        <v>0</v>
      </c>
      <c r="K1258" s="57">
        <v>2519000</v>
      </c>
      <c r="L1258" s="26">
        <f t="shared" si="52"/>
        <v>2519000</v>
      </c>
      <c r="M1258" s="26">
        <f t="shared" si="54"/>
        <v>2519000</v>
      </c>
      <c r="N1258" s="26">
        <v>0</v>
      </c>
      <c r="O1258" s="9"/>
    </row>
    <row r="1259" spans="2:15" s="7" customFormat="1" ht="27.75" customHeight="1" x14ac:dyDescent="0.2">
      <c r="B1259" s="56" t="s">
        <v>565</v>
      </c>
      <c r="C1259" s="56" t="s">
        <v>591</v>
      </c>
      <c r="D1259" s="56" t="s">
        <v>37</v>
      </c>
      <c r="E1259" s="56" t="s">
        <v>1647</v>
      </c>
      <c r="F1259" s="57">
        <v>15000000</v>
      </c>
      <c r="G1259" s="57">
        <v>15000000</v>
      </c>
      <c r="H1259" s="57">
        <v>0</v>
      </c>
      <c r="I1259" s="57">
        <v>0</v>
      </c>
      <c r="J1259" s="57">
        <v>0</v>
      </c>
      <c r="K1259" s="57">
        <v>2304000</v>
      </c>
      <c r="L1259" s="26">
        <f t="shared" si="52"/>
        <v>2304000</v>
      </c>
      <c r="M1259" s="26">
        <f t="shared" si="54"/>
        <v>2304000</v>
      </c>
      <c r="N1259" s="26">
        <v>0</v>
      </c>
      <c r="O1259" s="9"/>
    </row>
    <row r="1260" spans="2:15" s="7" customFormat="1" ht="27.75" customHeight="1" x14ac:dyDescent="0.2">
      <c r="B1260" s="56" t="s">
        <v>565</v>
      </c>
      <c r="C1260" s="56" t="s">
        <v>591</v>
      </c>
      <c r="D1260" s="56" t="s">
        <v>21</v>
      </c>
      <c r="E1260" s="56" t="s">
        <v>592</v>
      </c>
      <c r="F1260" s="57">
        <v>19732208</v>
      </c>
      <c r="G1260" s="57">
        <v>19732208</v>
      </c>
      <c r="H1260" s="57">
        <v>19732208</v>
      </c>
      <c r="I1260" s="57">
        <v>0</v>
      </c>
      <c r="J1260" s="57">
        <v>0</v>
      </c>
      <c r="K1260" s="57">
        <v>0</v>
      </c>
      <c r="L1260" s="26">
        <f t="shared" si="52"/>
        <v>0</v>
      </c>
      <c r="M1260" s="26">
        <f t="shared" si="54"/>
        <v>19732208</v>
      </c>
      <c r="N1260" s="26">
        <v>0</v>
      </c>
      <c r="O1260" s="9"/>
    </row>
    <row r="1261" spans="2:15" s="7" customFormat="1" ht="27.75" customHeight="1" x14ac:dyDescent="0.2">
      <c r="B1261" s="56" t="s">
        <v>565</v>
      </c>
      <c r="C1261" s="56" t="s">
        <v>1648</v>
      </c>
      <c r="D1261" s="56" t="s">
        <v>37</v>
      </c>
      <c r="E1261" s="56" t="s">
        <v>1649</v>
      </c>
      <c r="F1261" s="57">
        <v>149000000</v>
      </c>
      <c r="G1261" s="57">
        <v>140000000</v>
      </c>
      <c r="H1261" s="57">
        <v>0</v>
      </c>
      <c r="I1261" s="57">
        <v>0</v>
      </c>
      <c r="J1261" s="57">
        <v>0</v>
      </c>
      <c r="K1261" s="57">
        <v>16000000</v>
      </c>
      <c r="L1261" s="26">
        <f t="shared" si="52"/>
        <v>16000000</v>
      </c>
      <c r="M1261" s="26">
        <f t="shared" si="54"/>
        <v>16000000</v>
      </c>
      <c r="N1261" s="26">
        <v>9000000</v>
      </c>
      <c r="O1261" s="9"/>
    </row>
    <row r="1262" spans="2:15" s="7" customFormat="1" ht="27.75" customHeight="1" x14ac:dyDescent="0.2">
      <c r="B1262" s="56" t="s">
        <v>565</v>
      </c>
      <c r="C1262" s="56" t="s">
        <v>589</v>
      </c>
      <c r="D1262" s="56" t="s">
        <v>148</v>
      </c>
      <c r="E1262" s="56" t="s">
        <v>1650</v>
      </c>
      <c r="F1262" s="57">
        <v>137200000</v>
      </c>
      <c r="G1262" s="57">
        <v>137200000</v>
      </c>
      <c r="H1262" s="57">
        <v>0</v>
      </c>
      <c r="I1262" s="57">
        <v>0</v>
      </c>
      <c r="J1262" s="57">
        <v>0</v>
      </c>
      <c r="K1262" s="57">
        <v>137200000</v>
      </c>
      <c r="L1262" s="26">
        <f t="shared" si="52"/>
        <v>137200000</v>
      </c>
      <c r="M1262" s="26">
        <f t="shared" si="54"/>
        <v>137200000</v>
      </c>
      <c r="N1262" s="26">
        <v>0</v>
      </c>
      <c r="O1262" s="9"/>
    </row>
    <row r="1263" spans="2:15" s="7" customFormat="1" ht="27.75" customHeight="1" x14ac:dyDescent="0.2">
      <c r="B1263" s="56" t="s">
        <v>565</v>
      </c>
      <c r="C1263" s="56" t="s">
        <v>589</v>
      </c>
      <c r="D1263" s="56" t="s">
        <v>18</v>
      </c>
      <c r="E1263" s="56" t="s">
        <v>590</v>
      </c>
      <c r="F1263" s="57">
        <v>59600000</v>
      </c>
      <c r="G1263" s="57">
        <v>59600000</v>
      </c>
      <c r="H1263" s="57">
        <v>28239998</v>
      </c>
      <c r="I1263" s="57">
        <v>0</v>
      </c>
      <c r="J1263" s="57">
        <v>0</v>
      </c>
      <c r="K1263" s="57">
        <v>0</v>
      </c>
      <c r="L1263" s="26">
        <f t="shared" si="52"/>
        <v>0</v>
      </c>
      <c r="M1263" s="26">
        <f t="shared" si="54"/>
        <v>28239998</v>
      </c>
      <c r="N1263" s="26">
        <v>0</v>
      </c>
      <c r="O1263" s="9"/>
    </row>
    <row r="1264" spans="2:15" s="7" customFormat="1" ht="27.75" customHeight="1" x14ac:dyDescent="0.2">
      <c r="B1264" s="56" t="s">
        <v>565</v>
      </c>
      <c r="C1264" s="56" t="s">
        <v>589</v>
      </c>
      <c r="D1264" s="56" t="s">
        <v>18</v>
      </c>
      <c r="E1264" s="56" t="s">
        <v>1651</v>
      </c>
      <c r="F1264" s="57">
        <v>66800000</v>
      </c>
      <c r="G1264" s="57">
        <v>66800000</v>
      </c>
      <c r="H1264" s="57">
        <v>0</v>
      </c>
      <c r="I1264" s="57">
        <v>0</v>
      </c>
      <c r="J1264" s="57">
        <v>0</v>
      </c>
      <c r="K1264" s="57">
        <v>66800000</v>
      </c>
      <c r="L1264" s="26">
        <f t="shared" si="52"/>
        <v>66800000</v>
      </c>
      <c r="M1264" s="26">
        <f t="shared" si="54"/>
        <v>66800000</v>
      </c>
      <c r="N1264" s="26">
        <v>0</v>
      </c>
      <c r="O1264" s="9"/>
    </row>
    <row r="1265" spans="2:15" s="7" customFormat="1" ht="27.75" customHeight="1" x14ac:dyDescent="0.2">
      <c r="B1265" s="56" t="s">
        <v>565</v>
      </c>
      <c r="C1265" s="56" t="s">
        <v>589</v>
      </c>
      <c r="D1265" s="56" t="s">
        <v>37</v>
      </c>
      <c r="E1265" s="56" t="s">
        <v>956</v>
      </c>
      <c r="F1265" s="57">
        <v>18150000</v>
      </c>
      <c r="G1265" s="57">
        <v>18150000</v>
      </c>
      <c r="H1265" s="57">
        <v>0</v>
      </c>
      <c r="I1265" s="57">
        <v>0</v>
      </c>
      <c r="J1265" s="57">
        <v>0</v>
      </c>
      <c r="K1265" s="57">
        <v>10890000</v>
      </c>
      <c r="L1265" s="26">
        <f t="shared" si="52"/>
        <v>10890000</v>
      </c>
      <c r="M1265" s="26">
        <f t="shared" si="54"/>
        <v>10890000</v>
      </c>
      <c r="N1265" s="26">
        <v>0</v>
      </c>
      <c r="O1265" s="9"/>
    </row>
    <row r="1266" spans="2:15" s="7" customFormat="1" ht="27.75" customHeight="1" x14ac:dyDescent="0.2">
      <c r="B1266" s="56" t="s">
        <v>565</v>
      </c>
      <c r="C1266" s="56" t="s">
        <v>589</v>
      </c>
      <c r="D1266" s="56" t="s">
        <v>21</v>
      </c>
      <c r="E1266" s="56" t="s">
        <v>798</v>
      </c>
      <c r="F1266" s="57">
        <v>187041243</v>
      </c>
      <c r="G1266" s="57">
        <v>184325799</v>
      </c>
      <c r="H1266" s="57">
        <v>73730320</v>
      </c>
      <c r="I1266" s="57">
        <v>0</v>
      </c>
      <c r="J1266" s="57">
        <v>102088448</v>
      </c>
      <c r="K1266" s="57">
        <v>0</v>
      </c>
      <c r="L1266" s="26">
        <f t="shared" si="52"/>
        <v>102088448</v>
      </c>
      <c r="M1266" s="26">
        <f t="shared" si="54"/>
        <v>175818768</v>
      </c>
      <c r="N1266" s="26">
        <v>11222475</v>
      </c>
      <c r="O1266" s="9"/>
    </row>
    <row r="1267" spans="2:15" s="7" customFormat="1" ht="27.75" customHeight="1" x14ac:dyDescent="0.2">
      <c r="B1267" s="56" t="s">
        <v>565</v>
      </c>
      <c r="C1267" s="56" t="s">
        <v>589</v>
      </c>
      <c r="D1267" s="56" t="s">
        <v>21</v>
      </c>
      <c r="E1267" s="56" t="s">
        <v>606</v>
      </c>
      <c r="F1267" s="57">
        <v>195969232</v>
      </c>
      <c r="G1267" s="57">
        <v>195893124</v>
      </c>
      <c r="H1267" s="57">
        <v>172385949</v>
      </c>
      <c r="I1267" s="57">
        <v>22331816</v>
      </c>
      <c r="J1267" s="57">
        <v>0</v>
      </c>
      <c r="K1267" s="57">
        <v>0</v>
      </c>
      <c r="L1267" s="26">
        <f t="shared" si="52"/>
        <v>22331816</v>
      </c>
      <c r="M1267" s="26">
        <f t="shared" si="54"/>
        <v>194717765</v>
      </c>
      <c r="N1267" s="26">
        <v>1251467</v>
      </c>
      <c r="O1267" s="9"/>
    </row>
    <row r="1268" spans="2:15" s="7" customFormat="1" ht="27.75" customHeight="1" x14ac:dyDescent="0.2">
      <c r="B1268" s="56" t="s">
        <v>565</v>
      </c>
      <c r="C1268" s="56" t="s">
        <v>589</v>
      </c>
      <c r="D1268" s="56" t="s">
        <v>21</v>
      </c>
      <c r="E1268" s="56" t="s">
        <v>607</v>
      </c>
      <c r="F1268" s="57">
        <v>195668790</v>
      </c>
      <c r="G1268" s="57">
        <v>195479637</v>
      </c>
      <c r="H1268" s="57">
        <v>172022081</v>
      </c>
      <c r="I1268" s="57">
        <v>21111800</v>
      </c>
      <c r="J1268" s="57">
        <v>0</v>
      </c>
      <c r="K1268" s="57">
        <v>2275388</v>
      </c>
      <c r="L1268" s="26">
        <f t="shared" si="52"/>
        <v>23387188</v>
      </c>
      <c r="M1268" s="26">
        <f t="shared" si="54"/>
        <v>195409269</v>
      </c>
      <c r="N1268" s="26">
        <v>259521</v>
      </c>
      <c r="O1268" s="9"/>
    </row>
    <row r="1269" spans="2:15" s="7" customFormat="1" ht="27.75" customHeight="1" x14ac:dyDescent="0.2">
      <c r="B1269" s="56" t="s">
        <v>565</v>
      </c>
      <c r="C1269" s="56" t="s">
        <v>599</v>
      </c>
      <c r="D1269" s="56" t="s">
        <v>18</v>
      </c>
      <c r="E1269" s="56" t="s">
        <v>1652</v>
      </c>
      <c r="F1269" s="57">
        <v>54000000</v>
      </c>
      <c r="G1269" s="57">
        <v>34800000</v>
      </c>
      <c r="H1269" s="57">
        <v>0</v>
      </c>
      <c r="I1269" s="57">
        <v>0</v>
      </c>
      <c r="J1269" s="57">
        <v>27000000</v>
      </c>
      <c r="K1269" s="57">
        <v>0</v>
      </c>
      <c r="L1269" s="26">
        <f t="shared" si="52"/>
        <v>27000000</v>
      </c>
      <c r="M1269" s="26">
        <f t="shared" si="54"/>
        <v>27000000</v>
      </c>
      <c r="N1269" s="26">
        <v>27000000</v>
      </c>
      <c r="O1269" s="9"/>
    </row>
    <row r="1270" spans="2:15" s="7" customFormat="1" ht="27.75" customHeight="1" x14ac:dyDescent="0.2">
      <c r="B1270" s="56" t="s">
        <v>565</v>
      </c>
      <c r="C1270" s="56" t="s">
        <v>599</v>
      </c>
      <c r="D1270" s="56" t="s">
        <v>18</v>
      </c>
      <c r="E1270" s="56" t="s">
        <v>1653</v>
      </c>
      <c r="F1270" s="57">
        <v>14100000</v>
      </c>
      <c r="G1270" s="57">
        <v>14100000</v>
      </c>
      <c r="H1270" s="57">
        <v>0</v>
      </c>
      <c r="I1270" s="57">
        <v>0</v>
      </c>
      <c r="J1270" s="57">
        <v>0</v>
      </c>
      <c r="K1270" s="57">
        <v>14100000</v>
      </c>
      <c r="L1270" s="26">
        <f t="shared" si="52"/>
        <v>14100000</v>
      </c>
      <c r="M1270" s="26">
        <f t="shared" si="54"/>
        <v>14100000</v>
      </c>
      <c r="N1270" s="26">
        <v>0</v>
      </c>
      <c r="O1270" s="9"/>
    </row>
    <row r="1271" spans="2:15" s="7" customFormat="1" ht="27.75" customHeight="1" x14ac:dyDescent="0.2">
      <c r="B1271" s="56" t="s">
        <v>565</v>
      </c>
      <c r="C1271" s="56" t="s">
        <v>599</v>
      </c>
      <c r="D1271" s="56" t="s">
        <v>21</v>
      </c>
      <c r="E1271" s="56" t="s">
        <v>600</v>
      </c>
      <c r="F1271" s="57">
        <v>9138168</v>
      </c>
      <c r="G1271" s="57">
        <v>10814280</v>
      </c>
      <c r="H1271" s="57">
        <v>1827634</v>
      </c>
      <c r="I1271" s="57">
        <v>0</v>
      </c>
      <c r="J1271" s="57">
        <v>0</v>
      </c>
      <c r="K1271" s="57">
        <v>0</v>
      </c>
      <c r="L1271" s="26">
        <f t="shared" si="52"/>
        <v>0</v>
      </c>
      <c r="M1271" s="26">
        <f t="shared" si="54"/>
        <v>1827634</v>
      </c>
      <c r="N1271" s="26">
        <v>0</v>
      </c>
      <c r="O1271" s="9"/>
    </row>
    <row r="1272" spans="2:15" s="7" customFormat="1" ht="27.75" customHeight="1" x14ac:dyDescent="0.2">
      <c r="B1272" s="56" t="s">
        <v>565</v>
      </c>
      <c r="C1272" s="56" t="s">
        <v>1654</v>
      </c>
      <c r="D1272" s="56" t="s">
        <v>18</v>
      </c>
      <c r="E1272" s="56" t="s">
        <v>1655</v>
      </c>
      <c r="F1272" s="57">
        <v>48899988</v>
      </c>
      <c r="G1272" s="57">
        <v>48899988</v>
      </c>
      <c r="H1272" s="57">
        <v>0</v>
      </c>
      <c r="I1272" s="57">
        <v>0</v>
      </c>
      <c r="J1272" s="57">
        <v>0</v>
      </c>
      <c r="K1272" s="57">
        <v>48899988</v>
      </c>
      <c r="L1272" s="26">
        <f t="shared" si="52"/>
        <v>48899988</v>
      </c>
      <c r="M1272" s="26">
        <f t="shared" si="54"/>
        <v>48899988</v>
      </c>
      <c r="N1272" s="26">
        <v>0</v>
      </c>
      <c r="O1272" s="9"/>
    </row>
    <row r="1273" spans="2:15" s="7" customFormat="1" ht="27.75" customHeight="1" x14ac:dyDescent="0.2">
      <c r="B1273" s="56" t="s">
        <v>565</v>
      </c>
      <c r="C1273" s="56" t="s">
        <v>1654</v>
      </c>
      <c r="D1273" s="56" t="s">
        <v>18</v>
      </c>
      <c r="E1273" s="56" t="s">
        <v>1656</v>
      </c>
      <c r="F1273" s="57">
        <v>13850000</v>
      </c>
      <c r="G1273" s="57">
        <v>13850000</v>
      </c>
      <c r="H1273" s="57">
        <v>0</v>
      </c>
      <c r="I1273" s="57">
        <v>0</v>
      </c>
      <c r="J1273" s="57">
        <v>0</v>
      </c>
      <c r="K1273" s="57">
        <v>13850000</v>
      </c>
      <c r="L1273" s="26">
        <f t="shared" si="52"/>
        <v>13850000</v>
      </c>
      <c r="M1273" s="26">
        <f t="shared" si="54"/>
        <v>13850000</v>
      </c>
      <c r="N1273" s="26">
        <v>0</v>
      </c>
      <c r="O1273" s="9"/>
    </row>
    <row r="1274" spans="2:15" s="7" customFormat="1" ht="27.75" customHeight="1" x14ac:dyDescent="0.2">
      <c r="B1274" s="56" t="s">
        <v>565</v>
      </c>
      <c r="C1274" s="56" t="s">
        <v>1654</v>
      </c>
      <c r="D1274" s="56" t="s">
        <v>18</v>
      </c>
      <c r="E1274" s="56" t="s">
        <v>1657</v>
      </c>
      <c r="F1274" s="57">
        <v>48899985</v>
      </c>
      <c r="G1274" s="57">
        <v>48899985</v>
      </c>
      <c r="H1274" s="57">
        <v>0</v>
      </c>
      <c r="I1274" s="57">
        <v>0</v>
      </c>
      <c r="J1274" s="57">
        <v>0</v>
      </c>
      <c r="K1274" s="57">
        <v>48899985</v>
      </c>
      <c r="L1274" s="26">
        <f t="shared" si="52"/>
        <v>48899985</v>
      </c>
      <c r="M1274" s="26">
        <f t="shared" si="54"/>
        <v>48899985</v>
      </c>
      <c r="N1274" s="26">
        <v>0</v>
      </c>
      <c r="O1274" s="9"/>
    </row>
    <row r="1275" spans="2:15" s="7" customFormat="1" ht="27.75" customHeight="1" x14ac:dyDescent="0.2">
      <c r="B1275" s="56" t="s">
        <v>565</v>
      </c>
      <c r="C1275" s="56" t="s">
        <v>582</v>
      </c>
      <c r="D1275" s="56" t="s">
        <v>37</v>
      </c>
      <c r="E1275" s="56" t="s">
        <v>1658</v>
      </c>
      <c r="F1275" s="57">
        <v>118485000</v>
      </c>
      <c r="G1275" s="57">
        <v>118485000</v>
      </c>
      <c r="H1275" s="57">
        <v>0</v>
      </c>
      <c r="I1275" s="57">
        <v>0</v>
      </c>
      <c r="J1275" s="57">
        <v>0</v>
      </c>
      <c r="K1275" s="57">
        <v>118485000</v>
      </c>
      <c r="L1275" s="26">
        <f t="shared" si="52"/>
        <v>118485000</v>
      </c>
      <c r="M1275" s="26">
        <f t="shared" si="54"/>
        <v>118485000</v>
      </c>
      <c r="N1275" s="26">
        <v>0</v>
      </c>
      <c r="O1275" s="9"/>
    </row>
    <row r="1276" spans="2:15" s="7" customFormat="1" ht="27.75" customHeight="1" x14ac:dyDescent="0.2">
      <c r="B1276" s="56" t="s">
        <v>565</v>
      </c>
      <c r="C1276" s="56" t="s">
        <v>582</v>
      </c>
      <c r="D1276" s="56" t="s">
        <v>37</v>
      </c>
      <c r="E1276" s="56" t="s">
        <v>583</v>
      </c>
      <c r="F1276" s="57">
        <v>121960000</v>
      </c>
      <c r="G1276" s="57">
        <v>114930450</v>
      </c>
      <c r="H1276" s="57">
        <v>45972180</v>
      </c>
      <c r="I1276" s="57">
        <v>0</v>
      </c>
      <c r="J1276" s="57">
        <v>0</v>
      </c>
      <c r="K1276" s="57">
        <v>0</v>
      </c>
      <c r="L1276" s="26">
        <f t="shared" si="52"/>
        <v>0</v>
      </c>
      <c r="M1276" s="26">
        <f t="shared" si="54"/>
        <v>45972180</v>
      </c>
      <c r="N1276" s="26">
        <v>75987820</v>
      </c>
      <c r="O1276" s="9"/>
    </row>
    <row r="1277" spans="2:15" s="7" customFormat="1" ht="27.75" customHeight="1" x14ac:dyDescent="0.2">
      <c r="B1277" s="56" t="s">
        <v>565</v>
      </c>
      <c r="C1277" s="56" t="s">
        <v>582</v>
      </c>
      <c r="D1277" s="56" t="s">
        <v>37</v>
      </c>
      <c r="E1277" s="56" t="s">
        <v>1659</v>
      </c>
      <c r="F1277" s="57">
        <v>83690000</v>
      </c>
      <c r="G1277" s="57">
        <v>75321000</v>
      </c>
      <c r="H1277" s="57">
        <v>0</v>
      </c>
      <c r="I1277" s="57">
        <v>0</v>
      </c>
      <c r="J1277" s="57">
        <v>0</v>
      </c>
      <c r="K1277" s="57">
        <v>75321000</v>
      </c>
      <c r="L1277" s="26">
        <f t="shared" si="52"/>
        <v>75321000</v>
      </c>
      <c r="M1277" s="26">
        <f t="shared" si="54"/>
        <v>75321000</v>
      </c>
      <c r="N1277" s="26">
        <v>8369000</v>
      </c>
      <c r="O1277" s="9"/>
    </row>
    <row r="1278" spans="2:15" s="7" customFormat="1" ht="27.75" customHeight="1" x14ac:dyDescent="0.2">
      <c r="B1278" s="56" t="s">
        <v>565</v>
      </c>
      <c r="C1278" s="56" t="s">
        <v>582</v>
      </c>
      <c r="D1278" s="56" t="s">
        <v>21</v>
      </c>
      <c r="E1278" s="56" t="s">
        <v>1660</v>
      </c>
      <c r="F1278" s="57">
        <v>189425761</v>
      </c>
      <c r="G1278" s="57">
        <v>189425761</v>
      </c>
      <c r="H1278" s="57">
        <v>0</v>
      </c>
      <c r="I1278" s="57">
        <v>0</v>
      </c>
      <c r="J1278" s="57">
        <v>0</v>
      </c>
      <c r="K1278" s="57">
        <v>189425761</v>
      </c>
      <c r="L1278" s="26">
        <f t="shared" si="52"/>
        <v>189425761</v>
      </c>
      <c r="M1278" s="26">
        <f t="shared" si="54"/>
        <v>189425761</v>
      </c>
      <c r="N1278" s="26">
        <v>0</v>
      </c>
      <c r="O1278" s="9"/>
    </row>
    <row r="1279" spans="2:15" s="7" customFormat="1" ht="27.75" customHeight="1" x14ac:dyDescent="0.2">
      <c r="B1279" s="56" t="s">
        <v>565</v>
      </c>
      <c r="C1279" s="56" t="s">
        <v>582</v>
      </c>
      <c r="D1279" s="56" t="s">
        <v>21</v>
      </c>
      <c r="E1279" s="56" t="s">
        <v>597</v>
      </c>
      <c r="F1279" s="57">
        <v>48145318</v>
      </c>
      <c r="G1279" s="57">
        <v>44988734</v>
      </c>
      <c r="H1279" s="57">
        <v>6472480</v>
      </c>
      <c r="I1279" s="57">
        <v>0</v>
      </c>
      <c r="J1279" s="57">
        <v>0</v>
      </c>
      <c r="K1279" s="57">
        <v>0</v>
      </c>
      <c r="L1279" s="26">
        <f t="shared" si="52"/>
        <v>0</v>
      </c>
      <c r="M1279" s="26">
        <f t="shared" si="54"/>
        <v>6472480</v>
      </c>
      <c r="N1279" s="26">
        <v>3156584</v>
      </c>
      <c r="O1279" s="9"/>
    </row>
    <row r="1280" spans="2:15" s="7" customFormat="1" ht="27.75" customHeight="1" x14ac:dyDescent="0.2">
      <c r="B1280" s="56" t="s">
        <v>565</v>
      </c>
      <c r="C1280" s="56" t="s">
        <v>571</v>
      </c>
      <c r="D1280" s="56" t="s">
        <v>18</v>
      </c>
      <c r="E1280" s="56" t="s">
        <v>1661</v>
      </c>
      <c r="F1280" s="57">
        <v>17400000</v>
      </c>
      <c r="G1280" s="57">
        <v>17400000</v>
      </c>
      <c r="H1280" s="57">
        <v>0</v>
      </c>
      <c r="I1280" s="57">
        <v>0</v>
      </c>
      <c r="J1280" s="57">
        <v>0</v>
      </c>
      <c r="K1280" s="57">
        <v>17400000</v>
      </c>
      <c r="L1280" s="26">
        <f t="shared" si="52"/>
        <v>17400000</v>
      </c>
      <c r="M1280" s="26">
        <f t="shared" si="54"/>
        <v>17400000</v>
      </c>
      <c r="N1280" s="26">
        <v>0</v>
      </c>
      <c r="O1280" s="9"/>
    </row>
    <row r="1281" spans="2:15" s="7" customFormat="1" ht="27.75" customHeight="1" x14ac:dyDescent="0.2">
      <c r="B1281" s="56" t="s">
        <v>565</v>
      </c>
      <c r="C1281" s="56" t="s">
        <v>571</v>
      </c>
      <c r="D1281" s="56" t="s">
        <v>18</v>
      </c>
      <c r="E1281" s="56" t="s">
        <v>1662</v>
      </c>
      <c r="F1281" s="57">
        <v>36000000</v>
      </c>
      <c r="G1281" s="57">
        <v>36000000</v>
      </c>
      <c r="H1281" s="57">
        <v>0</v>
      </c>
      <c r="I1281" s="57">
        <v>0</v>
      </c>
      <c r="J1281" s="57">
        <v>0</v>
      </c>
      <c r="K1281" s="57">
        <v>36000000</v>
      </c>
      <c r="L1281" s="26">
        <f t="shared" si="52"/>
        <v>36000000</v>
      </c>
      <c r="M1281" s="26">
        <f t="shared" si="54"/>
        <v>36000000</v>
      </c>
      <c r="N1281" s="26">
        <v>0</v>
      </c>
      <c r="O1281" s="9"/>
    </row>
    <row r="1282" spans="2:15" s="7" customFormat="1" ht="27.75" customHeight="1" x14ac:dyDescent="0.2">
      <c r="B1282" s="56" t="s">
        <v>565</v>
      </c>
      <c r="C1282" s="56" t="s">
        <v>571</v>
      </c>
      <c r="D1282" s="56" t="s">
        <v>21</v>
      </c>
      <c r="E1282" s="56" t="s">
        <v>572</v>
      </c>
      <c r="F1282" s="57">
        <v>99220135</v>
      </c>
      <c r="G1282" s="57">
        <v>99220135</v>
      </c>
      <c r="H1282" s="57">
        <v>11854203</v>
      </c>
      <c r="I1282" s="57">
        <v>0</v>
      </c>
      <c r="J1282" s="57">
        <v>0</v>
      </c>
      <c r="K1282" s="57">
        <v>0</v>
      </c>
      <c r="L1282" s="26">
        <f t="shared" si="52"/>
        <v>0</v>
      </c>
      <c r="M1282" s="26">
        <f t="shared" si="54"/>
        <v>11854203</v>
      </c>
      <c r="N1282" s="26">
        <v>0</v>
      </c>
      <c r="O1282" s="9"/>
    </row>
    <row r="1283" spans="2:15" s="7" customFormat="1" ht="27.75" customHeight="1" x14ac:dyDescent="0.2">
      <c r="B1283" s="56" t="s">
        <v>565</v>
      </c>
      <c r="C1283" s="56" t="s">
        <v>579</v>
      </c>
      <c r="D1283" s="56" t="s">
        <v>231</v>
      </c>
      <c r="E1283" s="56" t="s">
        <v>796</v>
      </c>
      <c r="F1283" s="57">
        <v>13200000</v>
      </c>
      <c r="G1283" s="57">
        <v>7155556</v>
      </c>
      <c r="H1283" s="57">
        <v>2862222</v>
      </c>
      <c r="I1283" s="57">
        <v>3434667</v>
      </c>
      <c r="J1283" s="57">
        <v>0</v>
      </c>
      <c r="K1283" s="57">
        <v>858667</v>
      </c>
      <c r="L1283" s="26">
        <f t="shared" si="52"/>
        <v>4293334</v>
      </c>
      <c r="M1283" s="26">
        <f t="shared" si="54"/>
        <v>7155556</v>
      </c>
      <c r="N1283" s="26">
        <v>6044444</v>
      </c>
      <c r="O1283" s="9"/>
    </row>
    <row r="1284" spans="2:15" s="7" customFormat="1" ht="27.75" customHeight="1" x14ac:dyDescent="0.2">
      <c r="B1284" s="56" t="s">
        <v>565</v>
      </c>
      <c r="C1284" s="56" t="s">
        <v>579</v>
      </c>
      <c r="D1284" s="56" t="s">
        <v>18</v>
      </c>
      <c r="E1284" s="56" t="s">
        <v>580</v>
      </c>
      <c r="F1284" s="57">
        <v>10488890</v>
      </c>
      <c r="G1284" s="57">
        <v>10488890</v>
      </c>
      <c r="H1284" s="57">
        <v>5034667</v>
      </c>
      <c r="I1284" s="57">
        <v>0</v>
      </c>
      <c r="J1284" s="57">
        <v>0</v>
      </c>
      <c r="K1284" s="57">
        <v>1258667</v>
      </c>
      <c r="L1284" s="26">
        <f t="shared" si="52"/>
        <v>1258667</v>
      </c>
      <c r="M1284" s="26">
        <f t="shared" si="54"/>
        <v>6293334</v>
      </c>
      <c r="N1284" s="26">
        <v>0</v>
      </c>
      <c r="O1284" s="9"/>
    </row>
    <row r="1285" spans="2:15" s="7" customFormat="1" ht="27.75" customHeight="1" x14ac:dyDescent="0.2">
      <c r="B1285" s="56" t="s">
        <v>565</v>
      </c>
      <c r="C1285" s="56" t="s">
        <v>579</v>
      </c>
      <c r="D1285" s="56" t="s">
        <v>18</v>
      </c>
      <c r="E1285" s="56" t="s">
        <v>581</v>
      </c>
      <c r="F1285" s="57">
        <v>15400000</v>
      </c>
      <c r="G1285" s="57">
        <v>14677778</v>
      </c>
      <c r="H1285" s="57">
        <v>14677778</v>
      </c>
      <c r="I1285" s="57">
        <v>0</v>
      </c>
      <c r="J1285" s="57">
        <v>0</v>
      </c>
      <c r="K1285" s="57">
        <v>0</v>
      </c>
      <c r="L1285" s="26">
        <f t="shared" si="52"/>
        <v>0</v>
      </c>
      <c r="M1285" s="26">
        <f t="shared" si="54"/>
        <v>14677778</v>
      </c>
      <c r="N1285" s="26">
        <v>722222</v>
      </c>
      <c r="O1285" s="9"/>
    </row>
    <row r="1286" spans="2:15" s="7" customFormat="1" ht="27.75" customHeight="1" x14ac:dyDescent="0.2">
      <c r="B1286" s="56" t="s">
        <v>565</v>
      </c>
      <c r="C1286" s="56" t="s">
        <v>579</v>
      </c>
      <c r="D1286" s="56" t="s">
        <v>21</v>
      </c>
      <c r="E1286" s="56" t="s">
        <v>1663</v>
      </c>
      <c r="F1286" s="57">
        <v>199244366</v>
      </c>
      <c r="G1286" s="57">
        <v>179319929</v>
      </c>
      <c r="H1286" s="57">
        <v>0</v>
      </c>
      <c r="I1286" s="57">
        <v>0</v>
      </c>
      <c r="J1286" s="57">
        <v>0</v>
      </c>
      <c r="K1286" s="57">
        <v>179319929</v>
      </c>
      <c r="L1286" s="26">
        <f t="shared" si="52"/>
        <v>179319929</v>
      </c>
      <c r="M1286" s="26">
        <f t="shared" si="54"/>
        <v>179319929</v>
      </c>
      <c r="N1286" s="26">
        <v>19924437</v>
      </c>
      <c r="O1286" s="9"/>
    </row>
    <row r="1287" spans="2:15" s="7" customFormat="1" ht="27.75" customHeight="1" x14ac:dyDescent="0.2">
      <c r="B1287" s="56" t="s">
        <v>565</v>
      </c>
      <c r="C1287" s="56" t="s">
        <v>579</v>
      </c>
      <c r="D1287" s="56" t="s">
        <v>100</v>
      </c>
      <c r="E1287" s="56" t="s">
        <v>797</v>
      </c>
      <c r="F1287" s="57">
        <v>83600000</v>
      </c>
      <c r="G1287" s="57">
        <v>45600000</v>
      </c>
      <c r="H1287" s="57">
        <v>33440000</v>
      </c>
      <c r="I1287" s="57">
        <v>0</v>
      </c>
      <c r="J1287" s="57">
        <v>0</v>
      </c>
      <c r="K1287" s="57">
        <v>0</v>
      </c>
      <c r="L1287" s="26">
        <f t="shared" si="52"/>
        <v>0</v>
      </c>
      <c r="M1287" s="26">
        <f t="shared" si="54"/>
        <v>33440000</v>
      </c>
      <c r="N1287" s="26">
        <v>50160000</v>
      </c>
      <c r="O1287" s="9"/>
    </row>
    <row r="1288" spans="2:15" s="7" customFormat="1" ht="27.75" customHeight="1" x14ac:dyDescent="0.2">
      <c r="B1288" s="56" t="s">
        <v>565</v>
      </c>
      <c r="C1288" s="56" t="s">
        <v>717</v>
      </c>
      <c r="D1288" s="56" t="s">
        <v>21</v>
      </c>
      <c r="E1288" s="56" t="s">
        <v>799</v>
      </c>
      <c r="F1288" s="57">
        <v>198600000</v>
      </c>
      <c r="G1288" s="57">
        <v>198600000</v>
      </c>
      <c r="H1288" s="57">
        <v>198600000</v>
      </c>
      <c r="I1288" s="57">
        <v>0</v>
      </c>
      <c r="J1288" s="57">
        <v>0</v>
      </c>
      <c r="K1288" s="57">
        <v>0</v>
      </c>
      <c r="L1288" s="26">
        <f t="shared" si="52"/>
        <v>0</v>
      </c>
      <c r="M1288" s="26">
        <f t="shared" si="54"/>
        <v>198600000</v>
      </c>
      <c r="N1288" s="26">
        <v>0</v>
      </c>
      <c r="O1288" s="9"/>
    </row>
    <row r="1289" spans="2:15" s="7" customFormat="1" ht="27.75" customHeight="1" x14ac:dyDescent="0.2">
      <c r="B1289" s="56" t="s">
        <v>565</v>
      </c>
      <c r="C1289" s="56" t="s">
        <v>715</v>
      </c>
      <c r="D1289" s="56" t="s">
        <v>37</v>
      </c>
      <c r="E1289" s="56" t="s">
        <v>791</v>
      </c>
      <c r="F1289" s="57">
        <v>92501088</v>
      </c>
      <c r="G1289" s="57">
        <v>92501088</v>
      </c>
      <c r="H1289" s="57">
        <v>13000000</v>
      </c>
      <c r="I1289" s="57">
        <v>0</v>
      </c>
      <c r="J1289" s="57">
        <v>0</v>
      </c>
      <c r="K1289" s="57">
        <v>1000000</v>
      </c>
      <c r="L1289" s="26">
        <f t="shared" si="52"/>
        <v>1000000</v>
      </c>
      <c r="M1289" s="26">
        <f t="shared" si="54"/>
        <v>14000000</v>
      </c>
      <c r="N1289" s="26">
        <v>22501088</v>
      </c>
      <c r="O1289" s="9"/>
    </row>
    <row r="1290" spans="2:15" s="7" customFormat="1" ht="27.75" customHeight="1" x14ac:dyDescent="0.2">
      <c r="B1290" s="56" t="s">
        <v>565</v>
      </c>
      <c r="C1290" s="56" t="s">
        <v>715</v>
      </c>
      <c r="D1290" s="56" t="s">
        <v>37</v>
      </c>
      <c r="E1290" s="56" t="s">
        <v>1664</v>
      </c>
      <c r="F1290" s="57">
        <v>111764800</v>
      </c>
      <c r="G1290" s="57">
        <v>111764800</v>
      </c>
      <c r="H1290" s="57">
        <v>0</v>
      </c>
      <c r="I1290" s="57">
        <v>0</v>
      </c>
      <c r="J1290" s="57">
        <v>0</v>
      </c>
      <c r="K1290" s="57">
        <v>11176480</v>
      </c>
      <c r="L1290" s="26">
        <f t="shared" si="52"/>
        <v>11176480</v>
      </c>
      <c r="M1290" s="26">
        <f t="shared" si="54"/>
        <v>11176480</v>
      </c>
      <c r="N1290" s="26">
        <v>0</v>
      </c>
      <c r="O1290" s="9"/>
    </row>
    <row r="1291" spans="2:15" s="7" customFormat="1" ht="27.75" customHeight="1" x14ac:dyDescent="0.2">
      <c r="B1291" s="56" t="s">
        <v>565</v>
      </c>
      <c r="C1291" s="56" t="s">
        <v>715</v>
      </c>
      <c r="D1291" s="56" t="s">
        <v>37</v>
      </c>
      <c r="E1291" s="56" t="s">
        <v>1665</v>
      </c>
      <c r="F1291" s="57">
        <v>111288800</v>
      </c>
      <c r="G1291" s="57">
        <v>111288800</v>
      </c>
      <c r="H1291" s="57">
        <v>0</v>
      </c>
      <c r="I1291" s="57">
        <v>0</v>
      </c>
      <c r="J1291" s="57">
        <v>0</v>
      </c>
      <c r="K1291" s="57">
        <v>11128880</v>
      </c>
      <c r="L1291" s="26">
        <f t="shared" si="52"/>
        <v>11128880</v>
      </c>
      <c r="M1291" s="26">
        <f t="shared" si="54"/>
        <v>11128880</v>
      </c>
      <c r="N1291" s="26">
        <v>0</v>
      </c>
      <c r="O1291" s="9"/>
    </row>
    <row r="1292" spans="2:15" s="7" customFormat="1" ht="27.75" customHeight="1" x14ac:dyDescent="0.2">
      <c r="B1292" s="56" t="s">
        <v>565</v>
      </c>
      <c r="C1292" s="56" t="s">
        <v>715</v>
      </c>
      <c r="D1292" s="56" t="s">
        <v>37</v>
      </c>
      <c r="E1292" s="56" t="s">
        <v>1666</v>
      </c>
      <c r="F1292" s="57">
        <v>149940000</v>
      </c>
      <c r="G1292" s="57">
        <v>149940000</v>
      </c>
      <c r="H1292" s="57">
        <v>0</v>
      </c>
      <c r="I1292" s="57">
        <v>0</v>
      </c>
      <c r="J1292" s="57">
        <v>0</v>
      </c>
      <c r="K1292" s="57">
        <v>14994000</v>
      </c>
      <c r="L1292" s="26">
        <f t="shared" si="52"/>
        <v>14994000</v>
      </c>
      <c r="M1292" s="26">
        <f t="shared" si="54"/>
        <v>14994000</v>
      </c>
      <c r="N1292" s="26">
        <v>0</v>
      </c>
      <c r="O1292" s="9"/>
    </row>
    <row r="1293" spans="2:15" s="7" customFormat="1" ht="27.75" customHeight="1" x14ac:dyDescent="0.2">
      <c r="B1293" s="56" t="s">
        <v>565</v>
      </c>
      <c r="C1293" s="56" t="s">
        <v>716</v>
      </c>
      <c r="D1293" s="56" t="s">
        <v>18</v>
      </c>
      <c r="E1293" s="56" t="s">
        <v>793</v>
      </c>
      <c r="F1293" s="57">
        <v>29400000</v>
      </c>
      <c r="G1293" s="57">
        <v>29400000</v>
      </c>
      <c r="H1293" s="57">
        <v>14700000</v>
      </c>
      <c r="I1293" s="57">
        <v>0</v>
      </c>
      <c r="J1293" s="57">
        <v>0</v>
      </c>
      <c r="K1293" s="57">
        <v>0</v>
      </c>
      <c r="L1293" s="26">
        <f t="shared" si="52"/>
        <v>0</v>
      </c>
      <c r="M1293" s="26">
        <f t="shared" si="54"/>
        <v>14700000</v>
      </c>
      <c r="N1293" s="26">
        <v>14700000</v>
      </c>
      <c r="O1293" s="9"/>
    </row>
    <row r="1294" spans="2:15" s="7" customFormat="1" ht="27.75" customHeight="1" x14ac:dyDescent="0.2">
      <c r="B1294" s="56" t="s">
        <v>565</v>
      </c>
      <c r="C1294" s="56" t="s">
        <v>716</v>
      </c>
      <c r="D1294" s="56" t="s">
        <v>37</v>
      </c>
      <c r="E1294" s="56" t="s">
        <v>1667</v>
      </c>
      <c r="F1294" s="57">
        <v>51248929</v>
      </c>
      <c r="G1294" s="57">
        <v>48970000</v>
      </c>
      <c r="H1294" s="57">
        <v>0</v>
      </c>
      <c r="I1294" s="57">
        <v>48970000</v>
      </c>
      <c r="J1294" s="57">
        <v>0</v>
      </c>
      <c r="K1294" s="57">
        <v>0</v>
      </c>
      <c r="L1294" s="26">
        <f t="shared" si="52"/>
        <v>48970000</v>
      </c>
      <c r="M1294" s="26">
        <f t="shared" si="54"/>
        <v>48970000</v>
      </c>
      <c r="N1294" s="26">
        <v>2278929</v>
      </c>
      <c r="O1294" s="9"/>
    </row>
    <row r="1295" spans="2:15" s="7" customFormat="1" ht="27.75" customHeight="1" x14ac:dyDescent="0.2">
      <c r="B1295" s="56" t="s">
        <v>565</v>
      </c>
      <c r="C1295" s="56" t="s">
        <v>604</v>
      </c>
      <c r="D1295" s="56" t="s">
        <v>18</v>
      </c>
      <c r="E1295" s="56" t="s">
        <v>605</v>
      </c>
      <c r="F1295" s="57">
        <v>15600000</v>
      </c>
      <c r="G1295" s="57">
        <v>15600000</v>
      </c>
      <c r="H1295" s="57">
        <v>9100000</v>
      </c>
      <c r="I1295" s="57">
        <v>4940000</v>
      </c>
      <c r="J1295" s="57">
        <v>0</v>
      </c>
      <c r="K1295" s="57">
        <v>0</v>
      </c>
      <c r="L1295" s="26">
        <f t="shared" si="52"/>
        <v>4940000</v>
      </c>
      <c r="M1295" s="26">
        <f t="shared" si="54"/>
        <v>14040000</v>
      </c>
      <c r="N1295" s="26">
        <v>0</v>
      </c>
      <c r="O1295" s="9"/>
    </row>
    <row r="1296" spans="2:15" s="7" customFormat="1" ht="27.75" customHeight="1" x14ac:dyDescent="0.2">
      <c r="B1296" s="56" t="s">
        <v>565</v>
      </c>
      <c r="C1296" s="56" t="s">
        <v>604</v>
      </c>
      <c r="D1296" s="56" t="s">
        <v>18</v>
      </c>
      <c r="E1296" s="56" t="s">
        <v>1668</v>
      </c>
      <c r="F1296" s="57">
        <v>75000000</v>
      </c>
      <c r="G1296" s="57">
        <v>75000000</v>
      </c>
      <c r="H1296" s="57">
        <v>0</v>
      </c>
      <c r="I1296" s="57">
        <v>0</v>
      </c>
      <c r="J1296" s="57">
        <v>0</v>
      </c>
      <c r="K1296" s="57">
        <v>75000000</v>
      </c>
      <c r="L1296" s="26">
        <f t="shared" si="52"/>
        <v>75000000</v>
      </c>
      <c r="M1296" s="26">
        <f t="shared" si="54"/>
        <v>75000000</v>
      </c>
      <c r="N1296" s="26">
        <v>0</v>
      </c>
      <c r="O1296" s="9"/>
    </row>
    <row r="1297" spans="2:15" s="7" customFormat="1" ht="27.75" customHeight="1" x14ac:dyDescent="0.2">
      <c r="B1297" s="56" t="s">
        <v>565</v>
      </c>
      <c r="C1297" s="56" t="s">
        <v>566</v>
      </c>
      <c r="D1297" s="56" t="s">
        <v>21</v>
      </c>
      <c r="E1297" s="56" t="s">
        <v>1669</v>
      </c>
      <c r="F1297" s="57">
        <v>101330395</v>
      </c>
      <c r="G1297" s="57">
        <v>101330395</v>
      </c>
      <c r="H1297" s="57">
        <v>0</v>
      </c>
      <c r="I1297" s="57">
        <v>0</v>
      </c>
      <c r="J1297" s="57">
        <v>8460945</v>
      </c>
      <c r="K1297" s="57">
        <v>0</v>
      </c>
      <c r="L1297" s="26">
        <f t="shared" ref="L1297:L1360" si="55">+I1297+J1297+K1297</f>
        <v>8460945</v>
      </c>
      <c r="M1297" s="26">
        <f t="shared" si="54"/>
        <v>8460945</v>
      </c>
      <c r="N1297" s="26">
        <v>0</v>
      </c>
      <c r="O1297" s="9"/>
    </row>
    <row r="1298" spans="2:15" s="7" customFormat="1" ht="27.75" customHeight="1" x14ac:dyDescent="0.2">
      <c r="B1298" s="56" t="s">
        <v>565</v>
      </c>
      <c r="C1298" s="56" t="s">
        <v>566</v>
      </c>
      <c r="D1298" s="56" t="s">
        <v>21</v>
      </c>
      <c r="E1298" s="56" t="s">
        <v>568</v>
      </c>
      <c r="F1298" s="57">
        <v>95216259</v>
      </c>
      <c r="G1298" s="57">
        <v>95216259</v>
      </c>
      <c r="H1298" s="57">
        <v>6103277</v>
      </c>
      <c r="I1298" s="57">
        <v>0</v>
      </c>
      <c r="J1298" s="57">
        <v>0</v>
      </c>
      <c r="K1298" s="57">
        <v>0</v>
      </c>
      <c r="L1298" s="26">
        <f t="shared" si="55"/>
        <v>0</v>
      </c>
      <c r="M1298" s="26">
        <f t="shared" si="54"/>
        <v>6103277</v>
      </c>
      <c r="N1298" s="26">
        <v>0</v>
      </c>
      <c r="O1298" s="9"/>
    </row>
    <row r="1299" spans="2:15" s="7" customFormat="1" ht="27.75" customHeight="1" x14ac:dyDescent="0.2">
      <c r="B1299" s="56" t="s">
        <v>565</v>
      </c>
      <c r="C1299" s="56" t="s">
        <v>566</v>
      </c>
      <c r="D1299" s="56" t="s">
        <v>21</v>
      </c>
      <c r="E1299" s="56" t="s">
        <v>567</v>
      </c>
      <c r="F1299" s="57">
        <v>122576645</v>
      </c>
      <c r="G1299" s="57">
        <v>122576645</v>
      </c>
      <c r="H1299" s="57">
        <v>3801373</v>
      </c>
      <c r="I1299" s="57">
        <v>0</v>
      </c>
      <c r="J1299" s="57">
        <v>0</v>
      </c>
      <c r="K1299" s="57">
        <v>0</v>
      </c>
      <c r="L1299" s="26">
        <f t="shared" si="55"/>
        <v>0</v>
      </c>
      <c r="M1299" s="26">
        <f t="shared" si="54"/>
        <v>3801373</v>
      </c>
      <c r="N1299" s="26">
        <v>0</v>
      </c>
      <c r="O1299" s="9"/>
    </row>
    <row r="1300" spans="2:15" s="7" customFormat="1" ht="27.75" customHeight="1" x14ac:dyDescent="0.2">
      <c r="B1300" s="56" t="s">
        <v>565</v>
      </c>
      <c r="C1300" s="56" t="s">
        <v>593</v>
      </c>
      <c r="D1300" s="56" t="s">
        <v>18</v>
      </c>
      <c r="E1300" s="56" t="s">
        <v>594</v>
      </c>
      <c r="F1300" s="57">
        <v>2400000</v>
      </c>
      <c r="G1300" s="57">
        <v>2400000</v>
      </c>
      <c r="H1300" s="57">
        <v>800000</v>
      </c>
      <c r="I1300" s="57">
        <v>0</v>
      </c>
      <c r="J1300" s="57">
        <v>0</v>
      </c>
      <c r="K1300" s="57">
        <v>0</v>
      </c>
      <c r="L1300" s="26">
        <f t="shared" si="55"/>
        <v>0</v>
      </c>
      <c r="M1300" s="26">
        <f t="shared" si="54"/>
        <v>800000</v>
      </c>
      <c r="N1300" s="26">
        <v>0</v>
      </c>
      <c r="O1300" s="9"/>
    </row>
    <row r="1301" spans="2:15" s="7" customFormat="1" ht="27.75" customHeight="1" x14ac:dyDescent="0.2">
      <c r="B1301" s="56" t="s">
        <v>565</v>
      </c>
      <c r="C1301" s="56" t="s">
        <v>593</v>
      </c>
      <c r="D1301" s="56" t="s">
        <v>18</v>
      </c>
      <c r="E1301" s="56" t="s">
        <v>603</v>
      </c>
      <c r="F1301" s="57">
        <v>4500000</v>
      </c>
      <c r="G1301" s="57">
        <v>4500000</v>
      </c>
      <c r="H1301" s="57">
        <v>1500000</v>
      </c>
      <c r="I1301" s="57">
        <v>0</v>
      </c>
      <c r="J1301" s="57">
        <v>0</v>
      </c>
      <c r="K1301" s="57">
        <v>0</v>
      </c>
      <c r="L1301" s="26">
        <f t="shared" si="55"/>
        <v>0</v>
      </c>
      <c r="M1301" s="26">
        <f t="shared" si="54"/>
        <v>1500000</v>
      </c>
      <c r="N1301" s="26">
        <v>0</v>
      </c>
      <c r="O1301" s="9"/>
    </row>
    <row r="1302" spans="2:15" s="7" customFormat="1" ht="27.75" customHeight="1" x14ac:dyDescent="0.2">
      <c r="B1302" s="56" t="s">
        <v>565</v>
      </c>
      <c r="C1302" s="56" t="s">
        <v>593</v>
      </c>
      <c r="D1302" s="56" t="s">
        <v>21</v>
      </c>
      <c r="E1302" s="56" t="s">
        <v>1670</v>
      </c>
      <c r="F1302" s="57">
        <v>171332029</v>
      </c>
      <c r="G1302" s="57">
        <v>171275532</v>
      </c>
      <c r="H1302" s="57">
        <v>0</v>
      </c>
      <c r="I1302" s="57">
        <v>0</v>
      </c>
      <c r="J1302" s="57">
        <v>0</v>
      </c>
      <c r="K1302" s="57">
        <v>3461206</v>
      </c>
      <c r="L1302" s="26">
        <f t="shared" si="55"/>
        <v>3461206</v>
      </c>
      <c r="M1302" s="26">
        <f t="shared" si="54"/>
        <v>3461206</v>
      </c>
      <c r="N1302" s="26">
        <v>163545</v>
      </c>
      <c r="O1302" s="9"/>
    </row>
    <row r="1303" spans="2:15" s="7" customFormat="1" ht="27.75" customHeight="1" x14ac:dyDescent="0.2">
      <c r="B1303" s="56" t="s">
        <v>565</v>
      </c>
      <c r="C1303" s="56" t="s">
        <v>593</v>
      </c>
      <c r="D1303" s="56" t="s">
        <v>21</v>
      </c>
      <c r="E1303" s="56" t="s">
        <v>1671</v>
      </c>
      <c r="F1303" s="57">
        <v>151902093</v>
      </c>
      <c r="G1303" s="57">
        <v>151792301</v>
      </c>
      <c r="H1303" s="57">
        <v>0</v>
      </c>
      <c r="I1303" s="57">
        <v>0</v>
      </c>
      <c r="J1303" s="57">
        <v>0</v>
      </c>
      <c r="K1303" s="57">
        <v>2222175</v>
      </c>
      <c r="L1303" s="26">
        <f t="shared" si="55"/>
        <v>2222175</v>
      </c>
      <c r="M1303" s="26">
        <f t="shared" si="54"/>
        <v>2222175</v>
      </c>
      <c r="N1303" s="26">
        <v>178520</v>
      </c>
      <c r="O1303" s="9"/>
    </row>
    <row r="1304" spans="2:15" s="7" customFormat="1" ht="27.75" customHeight="1" x14ac:dyDescent="0.2">
      <c r="B1304" s="56" t="s">
        <v>565</v>
      </c>
      <c r="C1304" s="56" t="s">
        <v>601</v>
      </c>
      <c r="D1304" s="56" t="s">
        <v>18</v>
      </c>
      <c r="E1304" s="56" t="s">
        <v>1672</v>
      </c>
      <c r="F1304" s="57">
        <v>7200000</v>
      </c>
      <c r="G1304" s="57">
        <v>7200000</v>
      </c>
      <c r="H1304" s="57">
        <v>0</v>
      </c>
      <c r="I1304" s="57">
        <v>0</v>
      </c>
      <c r="J1304" s="57">
        <v>0</v>
      </c>
      <c r="K1304" s="57">
        <v>1400000</v>
      </c>
      <c r="L1304" s="26">
        <f t="shared" si="55"/>
        <v>1400000</v>
      </c>
      <c r="M1304" s="26">
        <f t="shared" si="54"/>
        <v>1400000</v>
      </c>
      <c r="N1304" s="26">
        <v>0</v>
      </c>
      <c r="O1304" s="9"/>
    </row>
    <row r="1305" spans="2:15" s="7" customFormat="1" ht="27.75" customHeight="1" x14ac:dyDescent="0.2">
      <c r="B1305" s="56" t="s">
        <v>565</v>
      </c>
      <c r="C1305" s="56" t="s">
        <v>601</v>
      </c>
      <c r="D1305" s="56" t="s">
        <v>18</v>
      </c>
      <c r="E1305" s="56" t="s">
        <v>602</v>
      </c>
      <c r="F1305" s="57">
        <v>38400000</v>
      </c>
      <c r="G1305" s="57">
        <v>38400000</v>
      </c>
      <c r="H1305" s="57">
        <v>19200000</v>
      </c>
      <c r="I1305" s="57">
        <v>0</v>
      </c>
      <c r="J1305" s="57">
        <v>0</v>
      </c>
      <c r="K1305" s="57">
        <v>0</v>
      </c>
      <c r="L1305" s="26">
        <f t="shared" si="55"/>
        <v>0</v>
      </c>
      <c r="M1305" s="26">
        <f t="shared" si="54"/>
        <v>19200000</v>
      </c>
      <c r="N1305" s="26">
        <v>0</v>
      </c>
      <c r="O1305" s="9"/>
    </row>
    <row r="1306" spans="2:15" s="7" customFormat="1" ht="27.75" customHeight="1" x14ac:dyDescent="0.2">
      <c r="B1306" s="56" t="s">
        <v>565</v>
      </c>
      <c r="C1306" s="56" t="s">
        <v>601</v>
      </c>
      <c r="D1306" s="56" t="s">
        <v>37</v>
      </c>
      <c r="E1306" s="56" t="s">
        <v>1673</v>
      </c>
      <c r="F1306" s="57">
        <v>9585000</v>
      </c>
      <c r="G1306" s="57">
        <v>9585000</v>
      </c>
      <c r="H1306" s="57">
        <v>0</v>
      </c>
      <c r="I1306" s="57">
        <v>0</v>
      </c>
      <c r="J1306" s="57">
        <v>0</v>
      </c>
      <c r="K1306" s="57">
        <v>1917000</v>
      </c>
      <c r="L1306" s="26">
        <f t="shared" si="55"/>
        <v>1917000</v>
      </c>
      <c r="M1306" s="26">
        <f t="shared" si="54"/>
        <v>1917000</v>
      </c>
      <c r="N1306" s="26">
        <v>0</v>
      </c>
      <c r="O1306" s="9"/>
    </row>
    <row r="1307" spans="2:15" s="7" customFormat="1" ht="27.75" customHeight="1" x14ac:dyDescent="0.2">
      <c r="B1307" s="56" t="s">
        <v>565</v>
      </c>
      <c r="C1307" s="56" t="s">
        <v>601</v>
      </c>
      <c r="D1307" s="56" t="s">
        <v>37</v>
      </c>
      <c r="E1307" s="56" t="s">
        <v>1674</v>
      </c>
      <c r="F1307" s="57">
        <v>55350750</v>
      </c>
      <c r="G1307" s="57">
        <v>55350750</v>
      </c>
      <c r="H1307" s="57">
        <v>0</v>
      </c>
      <c r="I1307" s="57">
        <v>0</v>
      </c>
      <c r="J1307" s="57">
        <v>0</v>
      </c>
      <c r="K1307" s="57">
        <v>22140300</v>
      </c>
      <c r="L1307" s="26">
        <f t="shared" si="55"/>
        <v>22140300</v>
      </c>
      <c r="M1307" s="26">
        <f t="shared" si="54"/>
        <v>22140300</v>
      </c>
      <c r="N1307" s="26">
        <v>5535075</v>
      </c>
      <c r="O1307" s="9"/>
    </row>
    <row r="1308" spans="2:15" s="7" customFormat="1" ht="27.75" customHeight="1" x14ac:dyDescent="0.2">
      <c r="B1308" s="56" t="s">
        <v>565</v>
      </c>
      <c r="C1308" s="56" t="s">
        <v>601</v>
      </c>
      <c r="D1308" s="56" t="s">
        <v>37</v>
      </c>
      <c r="E1308" s="56" t="s">
        <v>1675</v>
      </c>
      <c r="F1308" s="57">
        <v>42061924</v>
      </c>
      <c r="G1308" s="57">
        <v>37855732</v>
      </c>
      <c r="H1308" s="57">
        <v>0</v>
      </c>
      <c r="I1308" s="57">
        <v>0</v>
      </c>
      <c r="J1308" s="57">
        <v>0</v>
      </c>
      <c r="K1308" s="57">
        <v>37855732</v>
      </c>
      <c r="L1308" s="26">
        <f t="shared" si="55"/>
        <v>37855732</v>
      </c>
      <c r="M1308" s="26">
        <f t="shared" si="54"/>
        <v>37855732</v>
      </c>
      <c r="N1308" s="26">
        <v>4206192</v>
      </c>
      <c r="O1308" s="9"/>
    </row>
    <row r="1309" spans="2:15" s="7" customFormat="1" ht="27.75" customHeight="1" x14ac:dyDescent="0.2">
      <c r="B1309" s="56" t="s">
        <v>565</v>
      </c>
      <c r="C1309" s="56" t="s">
        <v>601</v>
      </c>
      <c r="D1309" s="56" t="s">
        <v>37</v>
      </c>
      <c r="E1309" s="56" t="s">
        <v>1676</v>
      </c>
      <c r="F1309" s="57">
        <v>153613707</v>
      </c>
      <c r="G1309" s="57">
        <v>115210281</v>
      </c>
      <c r="H1309" s="57">
        <v>0</v>
      </c>
      <c r="I1309" s="57">
        <v>0</v>
      </c>
      <c r="J1309" s="57">
        <v>0</v>
      </c>
      <c r="K1309" s="57">
        <v>115210281</v>
      </c>
      <c r="L1309" s="26">
        <f t="shared" si="55"/>
        <v>115210281</v>
      </c>
      <c r="M1309" s="26">
        <f t="shared" si="54"/>
        <v>115210281</v>
      </c>
      <c r="N1309" s="26">
        <v>38403426</v>
      </c>
      <c r="O1309" s="9"/>
    </row>
    <row r="1310" spans="2:15" s="7" customFormat="1" ht="27.75" customHeight="1" x14ac:dyDescent="0.2">
      <c r="B1310" s="56" t="s">
        <v>565</v>
      </c>
      <c r="C1310" s="56" t="s">
        <v>601</v>
      </c>
      <c r="D1310" s="56" t="s">
        <v>187</v>
      </c>
      <c r="E1310" s="56" t="s">
        <v>1677</v>
      </c>
      <c r="F1310" s="57">
        <v>30400000</v>
      </c>
      <c r="G1310" s="57">
        <v>30400000</v>
      </c>
      <c r="H1310" s="57">
        <v>0</v>
      </c>
      <c r="I1310" s="57">
        <v>0</v>
      </c>
      <c r="J1310" s="57">
        <v>0</v>
      </c>
      <c r="K1310" s="57">
        <v>30400000</v>
      </c>
      <c r="L1310" s="26">
        <f t="shared" si="55"/>
        <v>30400000</v>
      </c>
      <c r="M1310" s="26">
        <f t="shared" si="54"/>
        <v>30400000</v>
      </c>
      <c r="N1310" s="26">
        <v>0</v>
      </c>
      <c r="O1310" s="9"/>
    </row>
    <row r="1311" spans="2:15" s="7" customFormat="1" ht="27.75" customHeight="1" x14ac:dyDescent="0.2">
      <c r="B1311" s="56" t="s">
        <v>565</v>
      </c>
      <c r="C1311" s="56" t="s">
        <v>601</v>
      </c>
      <c r="D1311" s="56" t="s">
        <v>21</v>
      </c>
      <c r="E1311" s="56" t="s">
        <v>1678</v>
      </c>
      <c r="F1311" s="57">
        <v>158408180</v>
      </c>
      <c r="G1311" s="57">
        <v>142567362</v>
      </c>
      <c r="H1311" s="57">
        <v>0</v>
      </c>
      <c r="I1311" s="57">
        <v>0</v>
      </c>
      <c r="J1311" s="57">
        <v>0</v>
      </c>
      <c r="K1311" s="57">
        <v>142567362</v>
      </c>
      <c r="L1311" s="26">
        <f t="shared" si="55"/>
        <v>142567362</v>
      </c>
      <c r="M1311" s="26">
        <f t="shared" si="54"/>
        <v>142567362</v>
      </c>
      <c r="N1311" s="26">
        <v>15840818</v>
      </c>
      <c r="O1311" s="9"/>
    </row>
    <row r="1312" spans="2:15" s="7" customFormat="1" ht="27.75" customHeight="1" x14ac:dyDescent="0.2">
      <c r="B1312" s="56" t="s">
        <v>565</v>
      </c>
      <c r="C1312" s="56" t="s">
        <v>569</v>
      </c>
      <c r="D1312" s="56" t="s">
        <v>231</v>
      </c>
      <c r="E1312" s="56" t="s">
        <v>598</v>
      </c>
      <c r="F1312" s="57">
        <v>16800000</v>
      </c>
      <c r="G1312" s="57">
        <v>16800000</v>
      </c>
      <c r="H1312" s="57">
        <v>8866680</v>
      </c>
      <c r="I1312" s="57">
        <v>0</v>
      </c>
      <c r="J1312" s="57">
        <v>0</v>
      </c>
      <c r="K1312" s="57">
        <v>0</v>
      </c>
      <c r="L1312" s="26">
        <f t="shared" si="55"/>
        <v>0</v>
      </c>
      <c r="M1312" s="26">
        <f t="shared" ref="M1312:M1375" si="56">+H1312+L1312</f>
        <v>8866680</v>
      </c>
      <c r="N1312" s="26">
        <v>0</v>
      </c>
      <c r="O1312" s="9"/>
    </row>
    <row r="1313" spans="2:15" s="7" customFormat="1" ht="27.75" customHeight="1" x14ac:dyDescent="0.2">
      <c r="B1313" s="56" t="s">
        <v>565</v>
      </c>
      <c r="C1313" s="56" t="s">
        <v>569</v>
      </c>
      <c r="D1313" s="56" t="s">
        <v>18</v>
      </c>
      <c r="E1313" s="56" t="s">
        <v>795</v>
      </c>
      <c r="F1313" s="57">
        <v>21466662</v>
      </c>
      <c r="G1313" s="57">
        <v>15400000</v>
      </c>
      <c r="H1313" s="57">
        <v>7392000</v>
      </c>
      <c r="I1313" s="57">
        <v>0</v>
      </c>
      <c r="J1313" s="57">
        <v>0</v>
      </c>
      <c r="K1313" s="57">
        <v>8000000</v>
      </c>
      <c r="L1313" s="26">
        <f t="shared" si="55"/>
        <v>8000000</v>
      </c>
      <c r="M1313" s="26">
        <f t="shared" si="56"/>
        <v>15392000</v>
      </c>
      <c r="N1313" s="26">
        <v>6074662</v>
      </c>
      <c r="O1313" s="9"/>
    </row>
    <row r="1314" spans="2:15" s="7" customFormat="1" ht="27.75" customHeight="1" x14ac:dyDescent="0.2">
      <c r="B1314" s="56" t="s">
        <v>565</v>
      </c>
      <c r="C1314" s="56" t="s">
        <v>569</v>
      </c>
      <c r="D1314" s="56" t="s">
        <v>21</v>
      </c>
      <c r="E1314" s="56" t="s">
        <v>570</v>
      </c>
      <c r="F1314" s="57">
        <v>894166990</v>
      </c>
      <c r="G1314" s="57">
        <v>892556493</v>
      </c>
      <c r="H1314" s="57">
        <v>78708002</v>
      </c>
      <c r="I1314" s="57">
        <v>0</v>
      </c>
      <c r="J1314" s="57">
        <v>0</v>
      </c>
      <c r="K1314" s="57">
        <v>0</v>
      </c>
      <c r="L1314" s="26">
        <f t="shared" si="55"/>
        <v>0</v>
      </c>
      <c r="M1314" s="26">
        <f t="shared" si="56"/>
        <v>78708002</v>
      </c>
      <c r="N1314" s="26">
        <v>1610497</v>
      </c>
      <c r="O1314" s="9"/>
    </row>
    <row r="1315" spans="2:15" s="7" customFormat="1" ht="27.75" customHeight="1" x14ac:dyDescent="0.2">
      <c r="B1315" s="56" t="s">
        <v>565</v>
      </c>
      <c r="C1315" s="56" t="s">
        <v>577</v>
      </c>
      <c r="D1315" s="56" t="s">
        <v>231</v>
      </c>
      <c r="E1315" s="56" t="s">
        <v>578</v>
      </c>
      <c r="F1315" s="57">
        <v>13200000</v>
      </c>
      <c r="G1315" s="57">
        <v>13200000</v>
      </c>
      <c r="H1315" s="57">
        <v>1540000</v>
      </c>
      <c r="I1315" s="57">
        <v>0</v>
      </c>
      <c r="J1315" s="57">
        <v>0</v>
      </c>
      <c r="K1315" s="57">
        <v>0</v>
      </c>
      <c r="L1315" s="26">
        <f t="shared" si="55"/>
        <v>0</v>
      </c>
      <c r="M1315" s="26">
        <f t="shared" si="56"/>
        <v>1540000</v>
      </c>
      <c r="N1315" s="26">
        <v>0</v>
      </c>
      <c r="O1315" s="9"/>
    </row>
    <row r="1316" spans="2:15" s="7" customFormat="1" ht="27.75" customHeight="1" x14ac:dyDescent="0.2">
      <c r="B1316" s="56" t="s">
        <v>565</v>
      </c>
      <c r="C1316" s="56" t="s">
        <v>577</v>
      </c>
      <c r="D1316" s="56" t="s">
        <v>18</v>
      </c>
      <c r="E1316" s="56" t="s">
        <v>610</v>
      </c>
      <c r="F1316" s="57">
        <v>13200000</v>
      </c>
      <c r="G1316" s="57">
        <v>13200000</v>
      </c>
      <c r="H1316" s="57">
        <v>5500000</v>
      </c>
      <c r="I1316" s="57">
        <v>6600000</v>
      </c>
      <c r="J1316" s="57">
        <v>0</v>
      </c>
      <c r="K1316" s="57">
        <v>1100000</v>
      </c>
      <c r="L1316" s="26">
        <f t="shared" si="55"/>
        <v>7700000</v>
      </c>
      <c r="M1316" s="26">
        <f t="shared" si="56"/>
        <v>13200000</v>
      </c>
      <c r="N1316" s="26">
        <v>0</v>
      </c>
      <c r="O1316" s="9"/>
    </row>
    <row r="1317" spans="2:15" s="7" customFormat="1" ht="27.75" customHeight="1" x14ac:dyDescent="0.2">
      <c r="B1317" s="56" t="s">
        <v>565</v>
      </c>
      <c r="C1317" s="56" t="s">
        <v>577</v>
      </c>
      <c r="D1317" s="56" t="s">
        <v>37</v>
      </c>
      <c r="E1317" s="56" t="s">
        <v>792</v>
      </c>
      <c r="F1317" s="57">
        <v>98000000</v>
      </c>
      <c r="G1317" s="57">
        <v>82300000</v>
      </c>
      <c r="H1317" s="57">
        <v>39504000</v>
      </c>
      <c r="I1317" s="57">
        <v>0</v>
      </c>
      <c r="J1317" s="57">
        <v>0</v>
      </c>
      <c r="K1317" s="57">
        <v>9876000</v>
      </c>
      <c r="L1317" s="26">
        <f t="shared" si="55"/>
        <v>9876000</v>
      </c>
      <c r="M1317" s="26">
        <f t="shared" si="56"/>
        <v>49380000</v>
      </c>
      <c r="N1317" s="26">
        <v>15700000</v>
      </c>
      <c r="O1317" s="9"/>
    </row>
    <row r="1318" spans="2:15" s="7" customFormat="1" ht="27.75" customHeight="1" x14ac:dyDescent="0.2">
      <c r="B1318" s="56" t="s">
        <v>565</v>
      </c>
      <c r="C1318" s="56" t="s">
        <v>577</v>
      </c>
      <c r="D1318" s="56" t="s">
        <v>37</v>
      </c>
      <c r="E1318" s="56" t="s">
        <v>1679</v>
      </c>
      <c r="F1318" s="57">
        <v>32022000</v>
      </c>
      <c r="G1318" s="57">
        <v>29900000</v>
      </c>
      <c r="H1318" s="57">
        <v>0</v>
      </c>
      <c r="I1318" s="57">
        <v>0</v>
      </c>
      <c r="J1318" s="57">
        <v>0</v>
      </c>
      <c r="K1318" s="57">
        <v>17091200</v>
      </c>
      <c r="L1318" s="26">
        <f t="shared" si="55"/>
        <v>17091200</v>
      </c>
      <c r="M1318" s="26">
        <f t="shared" si="56"/>
        <v>17091200</v>
      </c>
      <c r="N1318" s="26">
        <v>2122000</v>
      </c>
      <c r="O1318" s="9"/>
    </row>
    <row r="1319" spans="2:15" s="7" customFormat="1" ht="27.75" customHeight="1" x14ac:dyDescent="0.2">
      <c r="B1319" s="56" t="s">
        <v>565</v>
      </c>
      <c r="C1319" s="56" t="s">
        <v>577</v>
      </c>
      <c r="D1319" s="56" t="s">
        <v>37</v>
      </c>
      <c r="E1319" s="56" t="s">
        <v>1680</v>
      </c>
      <c r="F1319" s="57">
        <v>20000000</v>
      </c>
      <c r="G1319" s="57">
        <v>18000000</v>
      </c>
      <c r="H1319" s="57">
        <v>0</v>
      </c>
      <c r="I1319" s="57">
        <v>0</v>
      </c>
      <c r="J1319" s="57">
        <v>0</v>
      </c>
      <c r="K1319" s="57">
        <v>18000000</v>
      </c>
      <c r="L1319" s="26">
        <f t="shared" si="55"/>
        <v>18000000</v>
      </c>
      <c r="M1319" s="26">
        <f t="shared" si="56"/>
        <v>18000000</v>
      </c>
      <c r="N1319" s="26">
        <v>2000000</v>
      </c>
      <c r="O1319" s="9"/>
    </row>
    <row r="1320" spans="2:15" s="7" customFormat="1" ht="27.75" customHeight="1" x14ac:dyDescent="0.2">
      <c r="B1320" s="56" t="s">
        <v>565</v>
      </c>
      <c r="C1320" s="56" t="s">
        <v>1681</v>
      </c>
      <c r="D1320" s="56" t="s">
        <v>18</v>
      </c>
      <c r="E1320" s="56" t="s">
        <v>1682</v>
      </c>
      <c r="F1320" s="57">
        <v>5200000</v>
      </c>
      <c r="G1320" s="57">
        <v>5200000</v>
      </c>
      <c r="H1320" s="57">
        <v>0</v>
      </c>
      <c r="I1320" s="57">
        <v>0</v>
      </c>
      <c r="J1320" s="57">
        <v>2600000</v>
      </c>
      <c r="K1320" s="57">
        <v>0</v>
      </c>
      <c r="L1320" s="26">
        <f t="shared" si="55"/>
        <v>2600000</v>
      </c>
      <c r="M1320" s="26">
        <f t="shared" si="56"/>
        <v>2600000</v>
      </c>
      <c r="N1320" s="26">
        <v>0</v>
      </c>
      <c r="O1320" s="9"/>
    </row>
    <row r="1321" spans="2:15" s="7" customFormat="1" ht="27.75" customHeight="1" x14ac:dyDescent="0.2">
      <c r="B1321" s="56" t="s">
        <v>565</v>
      </c>
      <c r="C1321" s="56" t="s">
        <v>1681</v>
      </c>
      <c r="D1321" s="56" t="s">
        <v>21</v>
      </c>
      <c r="E1321" s="56" t="s">
        <v>1683</v>
      </c>
      <c r="F1321" s="57">
        <v>132464047</v>
      </c>
      <c r="G1321" s="57">
        <v>132464047</v>
      </c>
      <c r="H1321" s="57">
        <v>0</v>
      </c>
      <c r="I1321" s="57">
        <v>0</v>
      </c>
      <c r="J1321" s="57">
        <v>0</v>
      </c>
      <c r="K1321" s="57">
        <v>24598759</v>
      </c>
      <c r="L1321" s="26">
        <f t="shared" si="55"/>
        <v>24598759</v>
      </c>
      <c r="M1321" s="26">
        <f t="shared" si="56"/>
        <v>24598759</v>
      </c>
      <c r="N1321" s="26">
        <v>760786</v>
      </c>
      <c r="O1321" s="9"/>
    </row>
    <row r="1322" spans="2:15" s="7" customFormat="1" ht="27.75" customHeight="1" x14ac:dyDescent="0.2">
      <c r="B1322" s="56" t="s">
        <v>565</v>
      </c>
      <c r="C1322" s="56" t="s">
        <v>1684</v>
      </c>
      <c r="D1322" s="56" t="s">
        <v>148</v>
      </c>
      <c r="E1322" s="56" t="s">
        <v>1685</v>
      </c>
      <c r="F1322" s="57">
        <v>504220000</v>
      </c>
      <c r="G1322" s="57">
        <v>504220000</v>
      </c>
      <c r="H1322" s="57">
        <v>0</v>
      </c>
      <c r="I1322" s="57">
        <v>0</v>
      </c>
      <c r="J1322" s="57">
        <v>0</v>
      </c>
      <c r="K1322" s="57">
        <v>504220000</v>
      </c>
      <c r="L1322" s="26">
        <f t="shared" si="55"/>
        <v>504220000</v>
      </c>
      <c r="M1322" s="26">
        <f t="shared" si="56"/>
        <v>504220000</v>
      </c>
      <c r="N1322" s="26">
        <v>0</v>
      </c>
      <c r="O1322" s="9"/>
    </row>
    <row r="1323" spans="2:15" s="7" customFormat="1" ht="27.75" customHeight="1" x14ac:dyDescent="0.2">
      <c r="B1323" s="56" t="s">
        <v>565</v>
      </c>
      <c r="C1323" s="56" t="s">
        <v>595</v>
      </c>
      <c r="D1323" s="56" t="s">
        <v>37</v>
      </c>
      <c r="E1323" s="56" t="s">
        <v>1686</v>
      </c>
      <c r="F1323" s="57">
        <v>63942000</v>
      </c>
      <c r="G1323" s="57">
        <v>63942000</v>
      </c>
      <c r="H1323" s="57">
        <v>0</v>
      </c>
      <c r="I1323" s="57">
        <v>31971000</v>
      </c>
      <c r="J1323" s="57">
        <v>0</v>
      </c>
      <c r="K1323" s="57">
        <v>0</v>
      </c>
      <c r="L1323" s="26">
        <f t="shared" si="55"/>
        <v>31971000</v>
      </c>
      <c r="M1323" s="26">
        <f t="shared" si="56"/>
        <v>31971000</v>
      </c>
      <c r="N1323" s="26">
        <v>0</v>
      </c>
      <c r="O1323" s="9"/>
    </row>
    <row r="1324" spans="2:15" s="7" customFormat="1" ht="27.75" customHeight="1" x14ac:dyDescent="0.2">
      <c r="B1324" s="56" t="s">
        <v>565</v>
      </c>
      <c r="C1324" s="56" t="s">
        <v>595</v>
      </c>
      <c r="D1324" s="56" t="s">
        <v>37</v>
      </c>
      <c r="E1324" s="56" t="s">
        <v>1687</v>
      </c>
      <c r="F1324" s="57">
        <v>36105000</v>
      </c>
      <c r="G1324" s="57">
        <v>28884000</v>
      </c>
      <c r="H1324" s="57">
        <v>0</v>
      </c>
      <c r="I1324" s="57">
        <v>0</v>
      </c>
      <c r="J1324" s="57">
        <v>0</v>
      </c>
      <c r="K1324" s="57">
        <v>28884000</v>
      </c>
      <c r="L1324" s="26">
        <f t="shared" si="55"/>
        <v>28884000</v>
      </c>
      <c r="M1324" s="26">
        <f t="shared" si="56"/>
        <v>28884000</v>
      </c>
      <c r="N1324" s="26">
        <v>7221000</v>
      </c>
      <c r="O1324" s="9"/>
    </row>
    <row r="1325" spans="2:15" s="7" customFormat="1" ht="27.75" customHeight="1" x14ac:dyDescent="0.2">
      <c r="B1325" s="56" t="s">
        <v>565</v>
      </c>
      <c r="C1325" s="56" t="s">
        <v>595</v>
      </c>
      <c r="D1325" s="56" t="s">
        <v>37</v>
      </c>
      <c r="E1325" s="56" t="s">
        <v>1688</v>
      </c>
      <c r="F1325" s="57">
        <v>54340000</v>
      </c>
      <c r="G1325" s="57">
        <v>54340000</v>
      </c>
      <c r="H1325" s="57">
        <v>0</v>
      </c>
      <c r="I1325" s="57">
        <v>0</v>
      </c>
      <c r="J1325" s="57">
        <v>0</v>
      </c>
      <c r="K1325" s="57">
        <v>54340000</v>
      </c>
      <c r="L1325" s="26">
        <f t="shared" si="55"/>
        <v>54340000</v>
      </c>
      <c r="M1325" s="26">
        <f t="shared" si="56"/>
        <v>54340000</v>
      </c>
      <c r="N1325" s="26">
        <v>0</v>
      </c>
      <c r="O1325" s="9"/>
    </row>
    <row r="1326" spans="2:15" s="7" customFormat="1" ht="27.75" customHeight="1" x14ac:dyDescent="0.2">
      <c r="B1326" s="56" t="s">
        <v>565</v>
      </c>
      <c r="C1326" s="56" t="s">
        <v>595</v>
      </c>
      <c r="D1326" s="56" t="s">
        <v>21</v>
      </c>
      <c r="E1326" s="56" t="s">
        <v>596</v>
      </c>
      <c r="F1326" s="57">
        <v>91518851</v>
      </c>
      <c r="G1326" s="57">
        <v>91518850</v>
      </c>
      <c r="H1326" s="57">
        <v>80536588</v>
      </c>
      <c r="I1326" s="57">
        <v>0</v>
      </c>
      <c r="J1326" s="57">
        <v>0</v>
      </c>
      <c r="K1326" s="57">
        <v>10652794</v>
      </c>
      <c r="L1326" s="26">
        <f t="shared" si="55"/>
        <v>10652794</v>
      </c>
      <c r="M1326" s="26">
        <f t="shared" si="56"/>
        <v>91189382</v>
      </c>
      <c r="N1326" s="26">
        <v>329469</v>
      </c>
      <c r="O1326" s="9"/>
    </row>
    <row r="1327" spans="2:15" s="7" customFormat="1" ht="27.75" customHeight="1" x14ac:dyDescent="0.2">
      <c r="B1327" s="56" t="s">
        <v>565</v>
      </c>
      <c r="C1327" s="56" t="s">
        <v>1689</v>
      </c>
      <c r="D1327" s="56" t="s">
        <v>18</v>
      </c>
      <c r="E1327" s="56" t="s">
        <v>1690</v>
      </c>
      <c r="F1327" s="57">
        <v>16716666</v>
      </c>
      <c r="G1327" s="57">
        <v>16716666</v>
      </c>
      <c r="H1327" s="57">
        <v>0</v>
      </c>
      <c r="I1327" s="57">
        <v>0</v>
      </c>
      <c r="J1327" s="57">
        <v>0</v>
      </c>
      <c r="K1327" s="57">
        <v>1287333</v>
      </c>
      <c r="L1327" s="26">
        <f t="shared" si="55"/>
        <v>1287333</v>
      </c>
      <c r="M1327" s="26">
        <f t="shared" si="56"/>
        <v>1287333</v>
      </c>
      <c r="N1327" s="26">
        <v>0</v>
      </c>
      <c r="O1327" s="9"/>
    </row>
    <row r="1328" spans="2:15" s="7" customFormat="1" ht="27.75" customHeight="1" x14ac:dyDescent="0.2">
      <c r="B1328" s="56" t="s">
        <v>565</v>
      </c>
      <c r="C1328" s="56" t="s">
        <v>1691</v>
      </c>
      <c r="D1328" s="56" t="s">
        <v>18</v>
      </c>
      <c r="E1328" s="56" t="s">
        <v>1692</v>
      </c>
      <c r="F1328" s="57">
        <v>75960000</v>
      </c>
      <c r="G1328" s="57">
        <v>16504330</v>
      </c>
      <c r="H1328" s="57">
        <v>0</v>
      </c>
      <c r="I1328" s="57">
        <v>0</v>
      </c>
      <c r="J1328" s="57">
        <v>0</v>
      </c>
      <c r="K1328" s="57">
        <v>15219997</v>
      </c>
      <c r="L1328" s="26">
        <f t="shared" si="55"/>
        <v>15219997</v>
      </c>
      <c r="M1328" s="26">
        <f t="shared" si="56"/>
        <v>15219997</v>
      </c>
      <c r="N1328" s="26">
        <v>60740003</v>
      </c>
      <c r="O1328" s="9"/>
    </row>
    <row r="1329" spans="2:15" s="7" customFormat="1" ht="27.75" customHeight="1" x14ac:dyDescent="0.2">
      <c r="B1329" s="56" t="s">
        <v>565</v>
      </c>
      <c r="C1329" s="56" t="s">
        <v>1693</v>
      </c>
      <c r="D1329" s="56" t="s">
        <v>18</v>
      </c>
      <c r="E1329" s="56" t="s">
        <v>1694</v>
      </c>
      <c r="F1329" s="57">
        <v>47250000</v>
      </c>
      <c r="G1329" s="57">
        <v>47250000</v>
      </c>
      <c r="H1329" s="57">
        <v>0</v>
      </c>
      <c r="I1329" s="57">
        <v>0</v>
      </c>
      <c r="J1329" s="57">
        <v>0</v>
      </c>
      <c r="K1329" s="57">
        <v>47250000</v>
      </c>
      <c r="L1329" s="26">
        <f t="shared" si="55"/>
        <v>47250000</v>
      </c>
      <c r="M1329" s="26">
        <f t="shared" si="56"/>
        <v>47250000</v>
      </c>
      <c r="N1329" s="26">
        <v>0</v>
      </c>
      <c r="O1329" s="9"/>
    </row>
    <row r="1330" spans="2:15" s="7" customFormat="1" ht="27.75" customHeight="1" x14ac:dyDescent="0.2">
      <c r="B1330" s="56" t="s">
        <v>565</v>
      </c>
      <c r="C1330" s="56" t="s">
        <v>1695</v>
      </c>
      <c r="D1330" s="56" t="s">
        <v>37</v>
      </c>
      <c r="E1330" s="56" t="s">
        <v>1696</v>
      </c>
      <c r="F1330" s="57">
        <v>58200000</v>
      </c>
      <c r="G1330" s="57">
        <v>52380000</v>
      </c>
      <c r="H1330" s="57">
        <v>0</v>
      </c>
      <c r="I1330" s="57">
        <v>0</v>
      </c>
      <c r="J1330" s="57">
        <v>0</v>
      </c>
      <c r="K1330" s="57">
        <v>52380000</v>
      </c>
      <c r="L1330" s="26">
        <f t="shared" si="55"/>
        <v>52380000</v>
      </c>
      <c r="M1330" s="26">
        <f t="shared" si="56"/>
        <v>52380000</v>
      </c>
      <c r="N1330" s="26">
        <v>5820000</v>
      </c>
      <c r="O1330" s="9"/>
    </row>
    <row r="1331" spans="2:15" s="7" customFormat="1" ht="27.75" customHeight="1" x14ac:dyDescent="0.2">
      <c r="B1331" s="56" t="s">
        <v>565</v>
      </c>
      <c r="C1331" s="56" t="s">
        <v>1695</v>
      </c>
      <c r="D1331" s="56" t="s">
        <v>21</v>
      </c>
      <c r="E1331" s="56" t="s">
        <v>1697</v>
      </c>
      <c r="F1331" s="57">
        <v>182682334</v>
      </c>
      <c r="G1331" s="57">
        <v>182682334</v>
      </c>
      <c r="H1331" s="57">
        <v>0</v>
      </c>
      <c r="I1331" s="57">
        <v>0</v>
      </c>
      <c r="J1331" s="57">
        <v>0</v>
      </c>
      <c r="K1331" s="57">
        <v>182682334</v>
      </c>
      <c r="L1331" s="26">
        <f t="shared" si="55"/>
        <v>182682334</v>
      </c>
      <c r="M1331" s="26">
        <f t="shared" si="56"/>
        <v>182682334</v>
      </c>
      <c r="N1331" s="26">
        <v>0</v>
      </c>
      <c r="O1331" s="9"/>
    </row>
    <row r="1332" spans="2:15" s="7" customFormat="1" ht="27.75" customHeight="1" x14ac:dyDescent="0.2">
      <c r="B1332" s="56" t="s">
        <v>565</v>
      </c>
      <c r="C1332" s="56" t="s">
        <v>575</v>
      </c>
      <c r="D1332" s="56" t="s">
        <v>18</v>
      </c>
      <c r="E1332" s="56" t="s">
        <v>1698</v>
      </c>
      <c r="F1332" s="57">
        <v>52920000</v>
      </c>
      <c r="G1332" s="57">
        <v>52920000</v>
      </c>
      <c r="H1332" s="57">
        <v>0</v>
      </c>
      <c r="I1332" s="57">
        <v>0</v>
      </c>
      <c r="J1332" s="57">
        <v>0</v>
      </c>
      <c r="K1332" s="57">
        <v>52920000</v>
      </c>
      <c r="L1332" s="26">
        <f t="shared" si="55"/>
        <v>52920000</v>
      </c>
      <c r="M1332" s="26">
        <f t="shared" si="56"/>
        <v>52920000</v>
      </c>
      <c r="N1332" s="26">
        <v>0</v>
      </c>
      <c r="O1332" s="9"/>
    </row>
    <row r="1333" spans="2:15" s="7" customFormat="1" ht="27.75" customHeight="1" x14ac:dyDescent="0.2">
      <c r="B1333" s="56" t="s">
        <v>565</v>
      </c>
      <c r="C1333" s="56" t="s">
        <v>575</v>
      </c>
      <c r="D1333" s="56" t="s">
        <v>18</v>
      </c>
      <c r="E1333" s="56" t="s">
        <v>584</v>
      </c>
      <c r="F1333" s="57">
        <v>27825000</v>
      </c>
      <c r="G1333" s="57">
        <v>27789000</v>
      </c>
      <c r="H1333" s="57">
        <v>8311500</v>
      </c>
      <c r="I1333" s="57">
        <v>0</v>
      </c>
      <c r="J1333" s="57">
        <v>0</v>
      </c>
      <c r="K1333" s="57">
        <v>0</v>
      </c>
      <c r="L1333" s="26">
        <f t="shared" si="55"/>
        <v>0</v>
      </c>
      <c r="M1333" s="26">
        <f t="shared" si="56"/>
        <v>8311500</v>
      </c>
      <c r="N1333" s="26">
        <v>36000</v>
      </c>
      <c r="O1333" s="9"/>
    </row>
    <row r="1334" spans="2:15" s="7" customFormat="1" ht="27.75" customHeight="1" x14ac:dyDescent="0.2">
      <c r="B1334" s="56" t="s">
        <v>565</v>
      </c>
      <c r="C1334" s="56" t="s">
        <v>575</v>
      </c>
      <c r="D1334" s="56" t="s">
        <v>18</v>
      </c>
      <c r="E1334" s="56" t="s">
        <v>1699</v>
      </c>
      <c r="F1334" s="57">
        <v>44100000</v>
      </c>
      <c r="G1334" s="57">
        <v>40572000</v>
      </c>
      <c r="H1334" s="57">
        <v>0</v>
      </c>
      <c r="I1334" s="57">
        <v>0</v>
      </c>
      <c r="J1334" s="57">
        <v>17640000</v>
      </c>
      <c r="K1334" s="57">
        <v>0</v>
      </c>
      <c r="L1334" s="26">
        <f t="shared" si="55"/>
        <v>17640000</v>
      </c>
      <c r="M1334" s="26">
        <f t="shared" si="56"/>
        <v>17640000</v>
      </c>
      <c r="N1334" s="26">
        <v>26460000</v>
      </c>
      <c r="O1334" s="9"/>
    </row>
    <row r="1335" spans="2:15" s="7" customFormat="1" ht="27.75" customHeight="1" x14ac:dyDescent="0.2">
      <c r="B1335" s="56" t="s">
        <v>565</v>
      </c>
      <c r="C1335" s="56" t="s">
        <v>575</v>
      </c>
      <c r="D1335" s="56" t="s">
        <v>187</v>
      </c>
      <c r="E1335" s="56" t="s">
        <v>576</v>
      </c>
      <c r="F1335" s="57">
        <v>47250000</v>
      </c>
      <c r="G1335" s="57">
        <v>47232500</v>
      </c>
      <c r="H1335" s="57">
        <v>11007500</v>
      </c>
      <c r="I1335" s="57">
        <v>0</v>
      </c>
      <c r="J1335" s="57">
        <v>0</v>
      </c>
      <c r="K1335" s="57">
        <v>0</v>
      </c>
      <c r="L1335" s="26">
        <f t="shared" si="55"/>
        <v>0</v>
      </c>
      <c r="M1335" s="26">
        <f t="shared" si="56"/>
        <v>11007500</v>
      </c>
      <c r="N1335" s="26">
        <v>17500</v>
      </c>
      <c r="O1335" s="9"/>
    </row>
    <row r="1336" spans="2:15" s="7" customFormat="1" ht="27.75" customHeight="1" x14ac:dyDescent="0.2">
      <c r="B1336" s="56" t="s">
        <v>565</v>
      </c>
      <c r="C1336" s="56" t="s">
        <v>575</v>
      </c>
      <c r="D1336" s="56" t="s">
        <v>21</v>
      </c>
      <c r="E1336" s="56" t="s">
        <v>1700</v>
      </c>
      <c r="F1336" s="57">
        <v>199992100</v>
      </c>
      <c r="G1336" s="57">
        <v>159993680</v>
      </c>
      <c r="H1336" s="57">
        <v>0</v>
      </c>
      <c r="I1336" s="57">
        <v>0</v>
      </c>
      <c r="J1336" s="57">
        <v>0</v>
      </c>
      <c r="K1336" s="57">
        <v>159993680</v>
      </c>
      <c r="L1336" s="26">
        <f t="shared" si="55"/>
        <v>159993680</v>
      </c>
      <c r="M1336" s="26">
        <f t="shared" si="56"/>
        <v>159993680</v>
      </c>
      <c r="N1336" s="26">
        <v>39998420</v>
      </c>
      <c r="O1336" s="9"/>
    </row>
    <row r="1337" spans="2:15" s="7" customFormat="1" ht="27.75" customHeight="1" x14ac:dyDescent="0.2">
      <c r="B1337" s="56" t="s">
        <v>565</v>
      </c>
      <c r="C1337" s="56" t="s">
        <v>1701</v>
      </c>
      <c r="D1337" s="56" t="s">
        <v>21</v>
      </c>
      <c r="E1337" s="56" t="s">
        <v>1702</v>
      </c>
      <c r="F1337" s="57">
        <v>22199568</v>
      </c>
      <c r="G1337" s="57">
        <v>22199568</v>
      </c>
      <c r="H1337" s="57">
        <v>0</v>
      </c>
      <c r="I1337" s="57">
        <v>0</v>
      </c>
      <c r="J1337" s="57">
        <v>0</v>
      </c>
      <c r="K1337" s="57">
        <v>4292412</v>
      </c>
      <c r="L1337" s="26">
        <f t="shared" si="55"/>
        <v>4292412</v>
      </c>
      <c r="M1337" s="26">
        <f t="shared" si="56"/>
        <v>4292412</v>
      </c>
      <c r="N1337" s="26">
        <v>132756</v>
      </c>
      <c r="O1337" s="9"/>
    </row>
    <row r="1338" spans="2:15" s="7" customFormat="1" ht="27.75" customHeight="1" x14ac:dyDescent="0.2">
      <c r="B1338" s="56" t="s">
        <v>565</v>
      </c>
      <c r="C1338" s="56" t="s">
        <v>1701</v>
      </c>
      <c r="D1338" s="56" t="s">
        <v>21</v>
      </c>
      <c r="E1338" s="56" t="s">
        <v>1703</v>
      </c>
      <c r="F1338" s="57">
        <v>15694861</v>
      </c>
      <c r="G1338" s="57">
        <v>15694861</v>
      </c>
      <c r="H1338" s="57">
        <v>0</v>
      </c>
      <c r="I1338" s="57">
        <v>0</v>
      </c>
      <c r="J1338" s="57">
        <v>0</v>
      </c>
      <c r="K1338" s="57">
        <v>15694861</v>
      </c>
      <c r="L1338" s="26">
        <f t="shared" si="55"/>
        <v>15694861</v>
      </c>
      <c r="M1338" s="26">
        <f t="shared" si="56"/>
        <v>15694861</v>
      </c>
      <c r="N1338" s="26">
        <v>0</v>
      </c>
      <c r="O1338" s="9"/>
    </row>
    <row r="1339" spans="2:15" s="7" customFormat="1" ht="27.75" customHeight="1" x14ac:dyDescent="0.2">
      <c r="B1339" s="56" t="s">
        <v>565</v>
      </c>
      <c r="C1339" s="56" t="s">
        <v>1704</v>
      </c>
      <c r="D1339" s="56" t="s">
        <v>18</v>
      </c>
      <c r="E1339" s="56" t="s">
        <v>1705</v>
      </c>
      <c r="F1339" s="57">
        <v>26999973</v>
      </c>
      <c r="G1339" s="57">
        <v>26999972</v>
      </c>
      <c r="H1339" s="57">
        <v>0</v>
      </c>
      <c r="I1339" s="57">
        <v>0</v>
      </c>
      <c r="J1339" s="57">
        <v>0</v>
      </c>
      <c r="K1339" s="57">
        <v>8099992</v>
      </c>
      <c r="L1339" s="26">
        <f t="shared" si="55"/>
        <v>8099992</v>
      </c>
      <c r="M1339" s="26">
        <f t="shared" si="56"/>
        <v>8099992</v>
      </c>
      <c r="N1339" s="26">
        <v>0</v>
      </c>
      <c r="O1339" s="9"/>
    </row>
    <row r="1340" spans="2:15" s="7" customFormat="1" ht="27.75" customHeight="1" x14ac:dyDescent="0.2">
      <c r="B1340" s="56" t="s">
        <v>565</v>
      </c>
      <c r="C1340" s="56" t="s">
        <v>1704</v>
      </c>
      <c r="D1340" s="56" t="s">
        <v>18</v>
      </c>
      <c r="E1340" s="56" t="s">
        <v>1705</v>
      </c>
      <c r="F1340" s="57">
        <v>48511072</v>
      </c>
      <c r="G1340" s="57">
        <v>48511072</v>
      </c>
      <c r="H1340" s="57">
        <v>0</v>
      </c>
      <c r="I1340" s="57">
        <v>0</v>
      </c>
      <c r="J1340" s="57">
        <v>0</v>
      </c>
      <c r="K1340" s="57">
        <v>48511072</v>
      </c>
      <c r="L1340" s="26">
        <f t="shared" si="55"/>
        <v>48511072</v>
      </c>
      <c r="M1340" s="26">
        <f t="shared" si="56"/>
        <v>48511072</v>
      </c>
      <c r="N1340" s="26">
        <v>0</v>
      </c>
      <c r="O1340" s="9"/>
    </row>
    <row r="1341" spans="2:15" s="7" customFormat="1" ht="27.75" customHeight="1" x14ac:dyDescent="0.2">
      <c r="B1341" s="56" t="s">
        <v>565</v>
      </c>
      <c r="C1341" s="56" t="s">
        <v>1704</v>
      </c>
      <c r="D1341" s="56" t="s">
        <v>18</v>
      </c>
      <c r="E1341" s="56" t="s">
        <v>1706</v>
      </c>
      <c r="F1341" s="57">
        <v>24666676</v>
      </c>
      <c r="G1341" s="57">
        <v>24444451</v>
      </c>
      <c r="H1341" s="57">
        <v>0</v>
      </c>
      <c r="I1341" s="57">
        <v>0</v>
      </c>
      <c r="J1341" s="57">
        <v>0</v>
      </c>
      <c r="K1341" s="57">
        <v>12333338</v>
      </c>
      <c r="L1341" s="26">
        <f t="shared" si="55"/>
        <v>12333338</v>
      </c>
      <c r="M1341" s="26">
        <f t="shared" si="56"/>
        <v>12333338</v>
      </c>
      <c r="N1341" s="26">
        <v>12333338</v>
      </c>
      <c r="O1341" s="9"/>
    </row>
    <row r="1342" spans="2:15" s="7" customFormat="1" ht="27.75" customHeight="1" x14ac:dyDescent="0.2">
      <c r="B1342" s="56" t="s">
        <v>565</v>
      </c>
      <c r="C1342" s="56" t="s">
        <v>585</v>
      </c>
      <c r="D1342" s="56" t="s">
        <v>18</v>
      </c>
      <c r="E1342" s="56" t="s">
        <v>586</v>
      </c>
      <c r="F1342" s="57">
        <v>29973320</v>
      </c>
      <c r="G1342" s="57">
        <v>29973320</v>
      </c>
      <c r="H1342" s="57">
        <v>5994664</v>
      </c>
      <c r="I1342" s="57">
        <v>0</v>
      </c>
      <c r="J1342" s="57">
        <v>0</v>
      </c>
      <c r="K1342" s="57">
        <v>0</v>
      </c>
      <c r="L1342" s="26">
        <f t="shared" si="55"/>
        <v>0</v>
      </c>
      <c r="M1342" s="26">
        <f t="shared" si="56"/>
        <v>5994664</v>
      </c>
      <c r="N1342" s="26">
        <v>1498666</v>
      </c>
      <c r="O1342" s="9"/>
    </row>
    <row r="1343" spans="2:15" s="7" customFormat="1" ht="27.75" customHeight="1" x14ac:dyDescent="0.2">
      <c r="B1343" s="56" t="s">
        <v>565</v>
      </c>
      <c r="C1343" s="56" t="s">
        <v>585</v>
      </c>
      <c r="D1343" s="56" t="s">
        <v>18</v>
      </c>
      <c r="E1343" s="56" t="s">
        <v>1707</v>
      </c>
      <c r="F1343" s="57">
        <v>24600000</v>
      </c>
      <c r="G1343" s="57">
        <v>24600000</v>
      </c>
      <c r="H1343" s="57">
        <v>0</v>
      </c>
      <c r="I1343" s="57">
        <v>0</v>
      </c>
      <c r="J1343" s="57">
        <v>0</v>
      </c>
      <c r="K1343" s="57">
        <v>24600000</v>
      </c>
      <c r="L1343" s="26">
        <f t="shared" si="55"/>
        <v>24600000</v>
      </c>
      <c r="M1343" s="26">
        <f t="shared" si="56"/>
        <v>24600000</v>
      </c>
      <c r="N1343" s="26">
        <v>0</v>
      </c>
      <c r="O1343" s="9"/>
    </row>
    <row r="1344" spans="2:15" s="7" customFormat="1" ht="27.75" customHeight="1" x14ac:dyDescent="0.2">
      <c r="B1344" s="56" t="s">
        <v>565</v>
      </c>
      <c r="C1344" s="56" t="s">
        <v>585</v>
      </c>
      <c r="D1344" s="56" t="s">
        <v>18</v>
      </c>
      <c r="E1344" s="56" t="s">
        <v>1708</v>
      </c>
      <c r="F1344" s="57">
        <v>45072690</v>
      </c>
      <c r="G1344" s="57">
        <v>45072690</v>
      </c>
      <c r="H1344" s="57">
        <v>0</v>
      </c>
      <c r="I1344" s="57">
        <v>27043614</v>
      </c>
      <c r="J1344" s="57">
        <v>0</v>
      </c>
      <c r="K1344" s="57">
        <v>0</v>
      </c>
      <c r="L1344" s="26">
        <f t="shared" si="55"/>
        <v>27043614</v>
      </c>
      <c r="M1344" s="26">
        <f t="shared" si="56"/>
        <v>27043614</v>
      </c>
      <c r="N1344" s="26">
        <v>18029076</v>
      </c>
      <c r="O1344" s="9"/>
    </row>
    <row r="1345" spans="2:15" s="7" customFormat="1" ht="27.75" customHeight="1" x14ac:dyDescent="0.2">
      <c r="B1345" s="56" t="s">
        <v>565</v>
      </c>
      <c r="C1345" s="56" t="s">
        <v>1709</v>
      </c>
      <c r="D1345" s="56" t="s">
        <v>148</v>
      </c>
      <c r="E1345" s="56" t="s">
        <v>1710</v>
      </c>
      <c r="F1345" s="57">
        <v>67500000</v>
      </c>
      <c r="G1345" s="57">
        <v>67500000</v>
      </c>
      <c r="H1345" s="57">
        <v>0</v>
      </c>
      <c r="I1345" s="57">
        <v>0</v>
      </c>
      <c r="J1345" s="57">
        <v>0</v>
      </c>
      <c r="K1345" s="57">
        <v>67500000</v>
      </c>
      <c r="L1345" s="26">
        <f t="shared" si="55"/>
        <v>67500000</v>
      </c>
      <c r="M1345" s="26">
        <f t="shared" si="56"/>
        <v>67500000</v>
      </c>
      <c r="N1345" s="26">
        <v>0</v>
      </c>
      <c r="O1345" s="9"/>
    </row>
    <row r="1346" spans="2:15" s="7" customFormat="1" ht="27.75" customHeight="1" x14ac:dyDescent="0.2">
      <c r="B1346" s="56" t="s">
        <v>565</v>
      </c>
      <c r="C1346" s="56" t="s">
        <v>1709</v>
      </c>
      <c r="D1346" s="56" t="s">
        <v>21</v>
      </c>
      <c r="E1346" s="56" t="s">
        <v>1711</v>
      </c>
      <c r="F1346" s="57">
        <v>36074720</v>
      </c>
      <c r="G1346" s="57">
        <v>36074720</v>
      </c>
      <c r="H1346" s="57">
        <v>0</v>
      </c>
      <c r="I1346" s="57">
        <v>0</v>
      </c>
      <c r="J1346" s="57">
        <v>0</v>
      </c>
      <c r="K1346" s="57">
        <v>36074720</v>
      </c>
      <c r="L1346" s="26">
        <f t="shared" si="55"/>
        <v>36074720</v>
      </c>
      <c r="M1346" s="26">
        <f t="shared" si="56"/>
        <v>36074720</v>
      </c>
      <c r="N1346" s="26">
        <v>0</v>
      </c>
      <c r="O1346" s="9"/>
    </row>
    <row r="1347" spans="2:15" s="7" customFormat="1" ht="27.75" customHeight="1" x14ac:dyDescent="0.2">
      <c r="B1347" s="56" t="s">
        <v>565</v>
      </c>
      <c r="C1347" s="56" t="s">
        <v>1709</v>
      </c>
      <c r="D1347" s="56" t="s">
        <v>21</v>
      </c>
      <c r="E1347" s="56" t="s">
        <v>1712</v>
      </c>
      <c r="F1347" s="57">
        <v>144140470</v>
      </c>
      <c r="G1347" s="57">
        <v>144140470</v>
      </c>
      <c r="H1347" s="57">
        <v>0</v>
      </c>
      <c r="I1347" s="57">
        <v>0</v>
      </c>
      <c r="J1347" s="57">
        <v>86484282</v>
      </c>
      <c r="K1347" s="57">
        <v>0</v>
      </c>
      <c r="L1347" s="26">
        <f t="shared" si="55"/>
        <v>86484282</v>
      </c>
      <c r="M1347" s="26">
        <f t="shared" si="56"/>
        <v>86484282</v>
      </c>
      <c r="N1347" s="26">
        <v>0</v>
      </c>
      <c r="O1347" s="9"/>
    </row>
    <row r="1348" spans="2:15" s="7" customFormat="1" ht="27.75" customHeight="1" thickBot="1" x14ac:dyDescent="0.25">
      <c r="B1348" s="56" t="s">
        <v>565</v>
      </c>
      <c r="C1348" s="56" t="s">
        <v>1713</v>
      </c>
      <c r="D1348" s="56" t="s">
        <v>18</v>
      </c>
      <c r="E1348" s="56" t="s">
        <v>1714</v>
      </c>
      <c r="F1348" s="57">
        <v>18000000</v>
      </c>
      <c r="G1348" s="57">
        <v>18000000</v>
      </c>
      <c r="H1348" s="57">
        <v>0</v>
      </c>
      <c r="I1348" s="57">
        <v>0</v>
      </c>
      <c r="J1348" s="57">
        <v>0</v>
      </c>
      <c r="K1348" s="57">
        <v>18000000</v>
      </c>
      <c r="L1348" s="26">
        <f t="shared" si="55"/>
        <v>18000000</v>
      </c>
      <c r="M1348" s="26">
        <f t="shared" si="56"/>
        <v>18000000</v>
      </c>
      <c r="N1348" s="26">
        <v>0</v>
      </c>
      <c r="O1348" s="9"/>
    </row>
    <row r="1349" spans="2:15" s="13" customFormat="1" ht="27.75" customHeight="1" thickBot="1" x14ac:dyDescent="0.25">
      <c r="B1349" s="58" t="s">
        <v>663</v>
      </c>
      <c r="C1349" s="59"/>
      <c r="D1349" s="59"/>
      <c r="E1349" s="59">
        <v>0</v>
      </c>
      <c r="F1349" s="60">
        <f>SUM(F1248:F1348)</f>
        <v>8140420876</v>
      </c>
      <c r="G1349" s="60">
        <f t="shared" ref="G1349:L1349" si="57">SUM(G1248:G1348)</f>
        <v>7810917062</v>
      </c>
      <c r="H1349" s="60">
        <f t="shared" si="57"/>
        <v>1241792889</v>
      </c>
      <c r="I1349" s="60">
        <f t="shared" si="57"/>
        <v>251937085</v>
      </c>
      <c r="J1349" s="60">
        <f t="shared" si="57"/>
        <v>256173675</v>
      </c>
      <c r="K1349" s="60">
        <f t="shared" si="57"/>
        <v>2971228000</v>
      </c>
      <c r="L1349" s="60">
        <f t="shared" si="57"/>
        <v>3479338760</v>
      </c>
      <c r="M1349" s="26">
        <f t="shared" si="56"/>
        <v>4721131649</v>
      </c>
      <c r="N1349" s="60">
        <v>573244803</v>
      </c>
      <c r="O1349" s="28"/>
    </row>
    <row r="1350" spans="2:15" s="7" customFormat="1" ht="27.75" customHeight="1" x14ac:dyDescent="0.2">
      <c r="B1350" s="56" t="s">
        <v>611</v>
      </c>
      <c r="C1350" s="56" t="s">
        <v>647</v>
      </c>
      <c r="D1350" s="56" t="s">
        <v>18</v>
      </c>
      <c r="E1350" s="56" t="s">
        <v>648</v>
      </c>
      <c r="F1350" s="57">
        <v>37932000</v>
      </c>
      <c r="G1350" s="57">
        <v>37932000</v>
      </c>
      <c r="H1350" s="57">
        <v>15172800</v>
      </c>
      <c r="I1350" s="57">
        <v>15172800</v>
      </c>
      <c r="J1350" s="57">
        <v>0</v>
      </c>
      <c r="K1350" s="57">
        <v>0</v>
      </c>
      <c r="L1350" s="26">
        <f t="shared" si="55"/>
        <v>15172800</v>
      </c>
      <c r="M1350" s="26">
        <f t="shared" si="56"/>
        <v>30345600</v>
      </c>
      <c r="N1350" s="26">
        <v>7586400</v>
      </c>
      <c r="O1350" s="9"/>
    </row>
    <row r="1351" spans="2:15" s="7" customFormat="1" ht="27.75" customHeight="1" x14ac:dyDescent="0.2">
      <c r="B1351" s="56" t="s">
        <v>611</v>
      </c>
      <c r="C1351" s="56" t="s">
        <v>627</v>
      </c>
      <c r="D1351" s="56" t="s">
        <v>18</v>
      </c>
      <c r="E1351" s="56" t="s">
        <v>1715</v>
      </c>
      <c r="F1351" s="57">
        <v>26400000</v>
      </c>
      <c r="G1351" s="57">
        <v>26400000</v>
      </c>
      <c r="H1351" s="57">
        <v>0</v>
      </c>
      <c r="I1351" s="57">
        <v>0</v>
      </c>
      <c r="J1351" s="57">
        <v>13200000</v>
      </c>
      <c r="K1351" s="57">
        <v>0</v>
      </c>
      <c r="L1351" s="26">
        <f t="shared" si="55"/>
        <v>13200000</v>
      </c>
      <c r="M1351" s="26">
        <f t="shared" si="56"/>
        <v>13200000</v>
      </c>
      <c r="N1351" s="26">
        <v>13200000</v>
      </c>
      <c r="O1351" s="9"/>
    </row>
    <row r="1352" spans="2:15" s="7" customFormat="1" ht="27.75" customHeight="1" x14ac:dyDescent="0.2">
      <c r="B1352" s="56" t="s">
        <v>611</v>
      </c>
      <c r="C1352" s="56" t="s">
        <v>627</v>
      </c>
      <c r="D1352" s="56" t="s">
        <v>18</v>
      </c>
      <c r="E1352" s="56" t="s">
        <v>635</v>
      </c>
      <c r="F1352" s="57">
        <v>19200000</v>
      </c>
      <c r="G1352" s="57">
        <v>19200000</v>
      </c>
      <c r="H1352" s="57">
        <v>11520000</v>
      </c>
      <c r="I1352" s="57">
        <v>0</v>
      </c>
      <c r="J1352" s="57">
        <v>0</v>
      </c>
      <c r="K1352" s="57">
        <v>0</v>
      </c>
      <c r="L1352" s="26">
        <f t="shared" si="55"/>
        <v>0</v>
      </c>
      <c r="M1352" s="26">
        <f t="shared" si="56"/>
        <v>11520000</v>
      </c>
      <c r="N1352" s="26">
        <v>0</v>
      </c>
      <c r="O1352" s="9"/>
    </row>
    <row r="1353" spans="2:15" s="7" customFormat="1" ht="27.75" customHeight="1" x14ac:dyDescent="0.2">
      <c r="B1353" s="56" t="s">
        <v>611</v>
      </c>
      <c r="C1353" s="56" t="s">
        <v>627</v>
      </c>
      <c r="D1353" s="56" t="s">
        <v>37</v>
      </c>
      <c r="E1353" s="56" t="s">
        <v>628</v>
      </c>
      <c r="F1353" s="57">
        <v>28800000</v>
      </c>
      <c r="G1353" s="57">
        <v>28000000</v>
      </c>
      <c r="H1353" s="57">
        <v>16800000</v>
      </c>
      <c r="I1353" s="57">
        <v>0</v>
      </c>
      <c r="J1353" s="57">
        <v>0</v>
      </c>
      <c r="K1353" s="57">
        <v>4200000</v>
      </c>
      <c r="L1353" s="26">
        <f t="shared" si="55"/>
        <v>4200000</v>
      </c>
      <c r="M1353" s="26">
        <f t="shared" si="56"/>
        <v>21000000</v>
      </c>
      <c r="N1353" s="26">
        <v>800000</v>
      </c>
      <c r="O1353" s="9"/>
    </row>
    <row r="1354" spans="2:15" s="7" customFormat="1" ht="27.75" customHeight="1" x14ac:dyDescent="0.2">
      <c r="B1354" s="56" t="s">
        <v>611</v>
      </c>
      <c r="C1354" s="56" t="s">
        <v>627</v>
      </c>
      <c r="D1354" s="56" t="s">
        <v>37</v>
      </c>
      <c r="E1354" s="56" t="s">
        <v>1716</v>
      </c>
      <c r="F1354" s="57">
        <v>23100000</v>
      </c>
      <c r="G1354" s="57">
        <v>23100000</v>
      </c>
      <c r="H1354" s="57">
        <v>0</v>
      </c>
      <c r="I1354" s="57">
        <v>0</v>
      </c>
      <c r="J1354" s="57">
        <v>0</v>
      </c>
      <c r="K1354" s="57">
        <v>4620000</v>
      </c>
      <c r="L1354" s="26">
        <f t="shared" si="55"/>
        <v>4620000</v>
      </c>
      <c r="M1354" s="26">
        <f t="shared" si="56"/>
        <v>4620000</v>
      </c>
      <c r="N1354" s="26">
        <v>0</v>
      </c>
      <c r="O1354" s="9"/>
    </row>
    <row r="1355" spans="2:15" s="7" customFormat="1" ht="27.75" customHeight="1" x14ac:dyDescent="0.2">
      <c r="B1355" s="56" t="s">
        <v>611</v>
      </c>
      <c r="C1355" s="56" t="s">
        <v>627</v>
      </c>
      <c r="D1355" s="56" t="s">
        <v>37</v>
      </c>
      <c r="E1355" s="56" t="s">
        <v>629</v>
      </c>
      <c r="F1355" s="57">
        <v>34000000</v>
      </c>
      <c r="G1355" s="57">
        <v>34000000</v>
      </c>
      <c r="H1355" s="57">
        <v>20400000</v>
      </c>
      <c r="I1355" s="57">
        <v>0</v>
      </c>
      <c r="J1355" s="57">
        <v>5100000</v>
      </c>
      <c r="K1355" s="57">
        <v>0</v>
      </c>
      <c r="L1355" s="26">
        <f t="shared" si="55"/>
        <v>5100000</v>
      </c>
      <c r="M1355" s="26">
        <f t="shared" si="56"/>
        <v>25500000</v>
      </c>
      <c r="N1355" s="26">
        <v>0</v>
      </c>
      <c r="O1355" s="9"/>
    </row>
    <row r="1356" spans="2:15" s="7" customFormat="1" ht="27.75" customHeight="1" x14ac:dyDescent="0.2">
      <c r="B1356" s="56" t="s">
        <v>611</v>
      </c>
      <c r="C1356" s="56" t="s">
        <v>627</v>
      </c>
      <c r="D1356" s="56" t="s">
        <v>21</v>
      </c>
      <c r="E1356" s="56" t="s">
        <v>1717</v>
      </c>
      <c r="F1356" s="57">
        <v>77669757</v>
      </c>
      <c r="G1356" s="57">
        <v>77669757</v>
      </c>
      <c r="H1356" s="57">
        <v>0</v>
      </c>
      <c r="I1356" s="57">
        <v>0</v>
      </c>
      <c r="J1356" s="57">
        <v>0</v>
      </c>
      <c r="K1356" s="57">
        <v>77669757</v>
      </c>
      <c r="L1356" s="26">
        <f t="shared" si="55"/>
        <v>77669757</v>
      </c>
      <c r="M1356" s="26">
        <f t="shared" si="56"/>
        <v>77669757</v>
      </c>
      <c r="N1356" s="26">
        <v>0</v>
      </c>
      <c r="O1356" s="9"/>
    </row>
    <row r="1357" spans="2:15" s="7" customFormat="1" ht="27.75" customHeight="1" x14ac:dyDescent="0.2">
      <c r="B1357" s="56" t="s">
        <v>611</v>
      </c>
      <c r="C1357" s="56" t="s">
        <v>619</v>
      </c>
      <c r="D1357" s="56" t="s">
        <v>148</v>
      </c>
      <c r="E1357" s="56" t="s">
        <v>802</v>
      </c>
      <c r="F1357" s="57">
        <v>144800000</v>
      </c>
      <c r="G1357" s="57">
        <v>144800000</v>
      </c>
      <c r="H1357" s="57">
        <v>144800000</v>
      </c>
      <c r="I1357" s="57">
        <v>0</v>
      </c>
      <c r="J1357" s="57">
        <v>0</v>
      </c>
      <c r="K1357" s="57">
        <v>0</v>
      </c>
      <c r="L1357" s="26">
        <f t="shared" si="55"/>
        <v>0</v>
      </c>
      <c r="M1357" s="26">
        <f t="shared" si="56"/>
        <v>144800000</v>
      </c>
      <c r="N1357" s="26">
        <v>0</v>
      </c>
      <c r="O1357" s="9"/>
    </row>
    <row r="1358" spans="2:15" s="7" customFormat="1" ht="27.75" customHeight="1" x14ac:dyDescent="0.2">
      <c r="B1358" s="56" t="s">
        <v>611</v>
      </c>
      <c r="C1358" s="56" t="s">
        <v>619</v>
      </c>
      <c r="D1358" s="56" t="s">
        <v>18</v>
      </c>
      <c r="E1358" s="56" t="s">
        <v>1718</v>
      </c>
      <c r="F1358" s="57">
        <v>9900000</v>
      </c>
      <c r="G1358" s="57">
        <v>9900000</v>
      </c>
      <c r="H1358" s="57">
        <v>0</v>
      </c>
      <c r="I1358" s="57">
        <v>0</v>
      </c>
      <c r="J1358" s="57">
        <v>0</v>
      </c>
      <c r="K1358" s="57">
        <v>9900000</v>
      </c>
      <c r="L1358" s="26">
        <f t="shared" si="55"/>
        <v>9900000</v>
      </c>
      <c r="M1358" s="26">
        <f t="shared" si="56"/>
        <v>9900000</v>
      </c>
      <c r="N1358" s="26">
        <v>0</v>
      </c>
      <c r="O1358" s="9"/>
    </row>
    <row r="1359" spans="2:15" s="7" customFormat="1" ht="27.75" customHeight="1" x14ac:dyDescent="0.2">
      <c r="B1359" s="56" t="s">
        <v>611</v>
      </c>
      <c r="C1359" s="56" t="s">
        <v>619</v>
      </c>
      <c r="D1359" s="56" t="s">
        <v>37</v>
      </c>
      <c r="E1359" s="56" t="s">
        <v>1719</v>
      </c>
      <c r="F1359" s="57">
        <v>28000000</v>
      </c>
      <c r="G1359" s="57">
        <v>16800000</v>
      </c>
      <c r="H1359" s="57">
        <v>0</v>
      </c>
      <c r="I1359" s="57">
        <v>0</v>
      </c>
      <c r="J1359" s="57">
        <v>0</v>
      </c>
      <c r="K1359" s="57">
        <v>16800000</v>
      </c>
      <c r="L1359" s="26">
        <f t="shared" si="55"/>
        <v>16800000</v>
      </c>
      <c r="M1359" s="26">
        <f t="shared" si="56"/>
        <v>16800000</v>
      </c>
      <c r="N1359" s="26">
        <v>11200000</v>
      </c>
      <c r="O1359" s="9"/>
    </row>
    <row r="1360" spans="2:15" s="7" customFormat="1" ht="27.75" customHeight="1" x14ac:dyDescent="0.2">
      <c r="B1360" s="56" t="s">
        <v>611</v>
      </c>
      <c r="C1360" s="56" t="s">
        <v>619</v>
      </c>
      <c r="D1360" s="56" t="s">
        <v>37</v>
      </c>
      <c r="E1360" s="56" t="s">
        <v>1720</v>
      </c>
      <c r="F1360" s="57">
        <v>28000000</v>
      </c>
      <c r="G1360" s="57">
        <v>16800000</v>
      </c>
      <c r="H1360" s="57">
        <v>0</v>
      </c>
      <c r="I1360" s="57">
        <v>0</v>
      </c>
      <c r="J1360" s="57">
        <v>0</v>
      </c>
      <c r="K1360" s="57">
        <v>16800000</v>
      </c>
      <c r="L1360" s="26">
        <f t="shared" si="55"/>
        <v>16800000</v>
      </c>
      <c r="M1360" s="26">
        <f t="shared" si="56"/>
        <v>16800000</v>
      </c>
      <c r="N1360" s="26">
        <v>11200000</v>
      </c>
      <c r="O1360" s="9"/>
    </row>
    <row r="1361" spans="2:15" s="7" customFormat="1" ht="27.75" customHeight="1" x14ac:dyDescent="0.2">
      <c r="B1361" s="56" t="s">
        <v>611</v>
      </c>
      <c r="C1361" s="56" t="s">
        <v>619</v>
      </c>
      <c r="D1361" s="56" t="s">
        <v>37</v>
      </c>
      <c r="E1361" s="56" t="s">
        <v>1721</v>
      </c>
      <c r="F1361" s="57">
        <v>50000000</v>
      </c>
      <c r="G1361" s="57">
        <v>20000000</v>
      </c>
      <c r="H1361" s="57">
        <v>0</v>
      </c>
      <c r="I1361" s="57">
        <v>0</v>
      </c>
      <c r="J1361" s="57">
        <v>0</v>
      </c>
      <c r="K1361" s="57">
        <v>20000000</v>
      </c>
      <c r="L1361" s="26">
        <f t="shared" ref="L1361:L1424" si="58">+I1361+J1361+K1361</f>
        <v>20000000</v>
      </c>
      <c r="M1361" s="26">
        <f t="shared" si="56"/>
        <v>20000000</v>
      </c>
      <c r="N1361" s="26">
        <v>30000000</v>
      </c>
      <c r="O1361" s="9"/>
    </row>
    <row r="1362" spans="2:15" s="7" customFormat="1" ht="27.75" customHeight="1" x14ac:dyDescent="0.2">
      <c r="B1362" s="56" t="s">
        <v>611</v>
      </c>
      <c r="C1362" s="56" t="s">
        <v>619</v>
      </c>
      <c r="D1362" s="56" t="s">
        <v>37</v>
      </c>
      <c r="E1362" s="56" t="s">
        <v>1722</v>
      </c>
      <c r="F1362" s="57">
        <v>33000000</v>
      </c>
      <c r="G1362" s="57">
        <v>13200000</v>
      </c>
      <c r="H1362" s="57">
        <v>0</v>
      </c>
      <c r="I1362" s="57">
        <v>0</v>
      </c>
      <c r="J1362" s="57">
        <v>0</v>
      </c>
      <c r="K1362" s="57">
        <v>13200000</v>
      </c>
      <c r="L1362" s="26">
        <f t="shared" si="58"/>
        <v>13200000</v>
      </c>
      <c r="M1362" s="26">
        <f t="shared" si="56"/>
        <v>13200000</v>
      </c>
      <c r="N1362" s="26">
        <v>19800000</v>
      </c>
      <c r="O1362" s="9"/>
    </row>
    <row r="1363" spans="2:15" s="7" customFormat="1" ht="27.75" customHeight="1" x14ac:dyDescent="0.2">
      <c r="B1363" s="56" t="s">
        <v>611</v>
      </c>
      <c r="C1363" s="56" t="s">
        <v>619</v>
      </c>
      <c r="D1363" s="56" t="s">
        <v>37</v>
      </c>
      <c r="E1363" s="56" t="s">
        <v>1723</v>
      </c>
      <c r="F1363" s="57">
        <v>6500000</v>
      </c>
      <c r="G1363" s="57">
        <v>6500000</v>
      </c>
      <c r="H1363" s="57">
        <v>0</v>
      </c>
      <c r="I1363" s="57">
        <v>0</v>
      </c>
      <c r="J1363" s="57">
        <v>0</v>
      </c>
      <c r="K1363" s="57">
        <v>3900000</v>
      </c>
      <c r="L1363" s="26">
        <f t="shared" si="58"/>
        <v>3900000</v>
      </c>
      <c r="M1363" s="26">
        <f t="shared" si="56"/>
        <v>3900000</v>
      </c>
      <c r="N1363" s="26">
        <v>0</v>
      </c>
      <c r="O1363" s="9"/>
    </row>
    <row r="1364" spans="2:15" s="7" customFormat="1" ht="27.75" customHeight="1" x14ac:dyDescent="0.2">
      <c r="B1364" s="56" t="s">
        <v>611</v>
      </c>
      <c r="C1364" s="56" t="s">
        <v>619</v>
      </c>
      <c r="D1364" s="56" t="s">
        <v>21</v>
      </c>
      <c r="E1364" s="56" t="s">
        <v>620</v>
      </c>
      <c r="F1364" s="57">
        <v>106081079</v>
      </c>
      <c r="G1364" s="57">
        <v>106081079</v>
      </c>
      <c r="H1364" s="57">
        <v>11368774</v>
      </c>
      <c r="I1364" s="57">
        <v>0</v>
      </c>
      <c r="J1364" s="57">
        <v>0</v>
      </c>
      <c r="K1364" s="57">
        <v>0</v>
      </c>
      <c r="L1364" s="26">
        <f t="shared" si="58"/>
        <v>0</v>
      </c>
      <c r="M1364" s="26">
        <f t="shared" si="56"/>
        <v>11368774</v>
      </c>
      <c r="N1364" s="26">
        <v>0</v>
      </c>
      <c r="O1364" s="9"/>
    </row>
    <row r="1365" spans="2:15" s="7" customFormat="1" ht="27.75" customHeight="1" x14ac:dyDescent="0.2">
      <c r="B1365" s="56" t="s">
        <v>611</v>
      </c>
      <c r="C1365" s="56" t="s">
        <v>619</v>
      </c>
      <c r="D1365" s="56" t="s">
        <v>21</v>
      </c>
      <c r="E1365" s="56" t="s">
        <v>621</v>
      </c>
      <c r="F1365" s="57">
        <v>61452966</v>
      </c>
      <c r="G1365" s="57">
        <v>61452966</v>
      </c>
      <c r="H1365" s="57">
        <v>9200932</v>
      </c>
      <c r="I1365" s="57">
        <v>0</v>
      </c>
      <c r="J1365" s="57">
        <v>0</v>
      </c>
      <c r="K1365" s="57">
        <v>0</v>
      </c>
      <c r="L1365" s="26">
        <f t="shared" si="58"/>
        <v>0</v>
      </c>
      <c r="M1365" s="26">
        <f t="shared" si="56"/>
        <v>9200932</v>
      </c>
      <c r="N1365" s="26">
        <v>0</v>
      </c>
      <c r="O1365" s="9"/>
    </row>
    <row r="1366" spans="2:15" s="7" customFormat="1" ht="27.75" customHeight="1" x14ac:dyDescent="0.2">
      <c r="B1366" s="56" t="s">
        <v>611</v>
      </c>
      <c r="C1366" s="56" t="s">
        <v>619</v>
      </c>
      <c r="D1366" s="56" t="s">
        <v>21</v>
      </c>
      <c r="E1366" s="56" t="s">
        <v>622</v>
      </c>
      <c r="F1366" s="57">
        <v>143821372</v>
      </c>
      <c r="G1366" s="57">
        <v>143821372</v>
      </c>
      <c r="H1366" s="57">
        <v>14382137</v>
      </c>
      <c r="I1366" s="57">
        <v>0</v>
      </c>
      <c r="J1366" s="57">
        <v>0</v>
      </c>
      <c r="K1366" s="57">
        <v>0</v>
      </c>
      <c r="L1366" s="26">
        <f t="shared" si="58"/>
        <v>0</v>
      </c>
      <c r="M1366" s="26">
        <f t="shared" si="56"/>
        <v>14382137</v>
      </c>
      <c r="N1366" s="26">
        <v>0</v>
      </c>
      <c r="O1366" s="9"/>
    </row>
    <row r="1367" spans="2:15" s="7" customFormat="1" ht="27.75" customHeight="1" x14ac:dyDescent="0.2">
      <c r="B1367" s="56" t="s">
        <v>611</v>
      </c>
      <c r="C1367" s="56" t="s">
        <v>619</v>
      </c>
      <c r="D1367" s="56" t="s">
        <v>21</v>
      </c>
      <c r="E1367" s="56" t="s">
        <v>623</v>
      </c>
      <c r="F1367" s="57">
        <v>177759305</v>
      </c>
      <c r="G1367" s="57">
        <v>177759305</v>
      </c>
      <c r="H1367" s="57">
        <v>10760151</v>
      </c>
      <c r="I1367" s="57">
        <v>0</v>
      </c>
      <c r="J1367" s="57">
        <v>0</v>
      </c>
      <c r="K1367" s="57">
        <v>0</v>
      </c>
      <c r="L1367" s="26">
        <f t="shared" si="58"/>
        <v>0</v>
      </c>
      <c r="M1367" s="26">
        <f t="shared" si="56"/>
        <v>10760151</v>
      </c>
      <c r="N1367" s="26">
        <v>0</v>
      </c>
      <c r="O1367" s="9"/>
    </row>
    <row r="1368" spans="2:15" s="7" customFormat="1" ht="27.75" customHeight="1" x14ac:dyDescent="0.2">
      <c r="B1368" s="56" t="s">
        <v>611</v>
      </c>
      <c r="C1368" s="56" t="s">
        <v>619</v>
      </c>
      <c r="D1368" s="56" t="s">
        <v>21</v>
      </c>
      <c r="E1368" s="56" t="s">
        <v>624</v>
      </c>
      <c r="F1368" s="57">
        <v>76739469</v>
      </c>
      <c r="G1368" s="57">
        <v>76739469</v>
      </c>
      <c r="H1368" s="57">
        <v>7673947</v>
      </c>
      <c r="I1368" s="57">
        <v>0</v>
      </c>
      <c r="J1368" s="57">
        <v>0</v>
      </c>
      <c r="K1368" s="57">
        <v>0</v>
      </c>
      <c r="L1368" s="26">
        <f t="shared" si="58"/>
        <v>0</v>
      </c>
      <c r="M1368" s="26">
        <f t="shared" si="56"/>
        <v>7673947</v>
      </c>
      <c r="N1368" s="26">
        <v>0</v>
      </c>
      <c r="O1368" s="9"/>
    </row>
    <row r="1369" spans="2:15" s="7" customFormat="1" ht="27.75" customHeight="1" x14ac:dyDescent="0.2">
      <c r="B1369" s="56" t="s">
        <v>611</v>
      </c>
      <c r="C1369" s="56" t="s">
        <v>619</v>
      </c>
      <c r="D1369" s="56" t="s">
        <v>21</v>
      </c>
      <c r="E1369" s="56" t="s">
        <v>1724</v>
      </c>
      <c r="F1369" s="57">
        <v>39627061</v>
      </c>
      <c r="G1369" s="57">
        <v>35664355</v>
      </c>
      <c r="H1369" s="57">
        <v>0</v>
      </c>
      <c r="I1369" s="57">
        <v>0</v>
      </c>
      <c r="J1369" s="57">
        <v>0</v>
      </c>
      <c r="K1369" s="57">
        <v>35664355</v>
      </c>
      <c r="L1369" s="26">
        <f t="shared" si="58"/>
        <v>35664355</v>
      </c>
      <c r="M1369" s="26">
        <f t="shared" si="56"/>
        <v>35664355</v>
      </c>
      <c r="N1369" s="26">
        <v>3962706</v>
      </c>
      <c r="O1369" s="9"/>
    </row>
    <row r="1370" spans="2:15" s="7" customFormat="1" ht="27.75" customHeight="1" x14ac:dyDescent="0.2">
      <c r="B1370" s="56" t="s">
        <v>611</v>
      </c>
      <c r="C1370" s="56" t="s">
        <v>20</v>
      </c>
      <c r="D1370" s="56" t="s">
        <v>18</v>
      </c>
      <c r="E1370" s="56" t="s">
        <v>1725</v>
      </c>
      <c r="F1370" s="57">
        <v>20000000</v>
      </c>
      <c r="G1370" s="57">
        <v>20000000</v>
      </c>
      <c r="H1370" s="57">
        <v>0</v>
      </c>
      <c r="I1370" s="57">
        <v>0</v>
      </c>
      <c r="J1370" s="57">
        <v>0</v>
      </c>
      <c r="K1370" s="57">
        <v>20000000</v>
      </c>
      <c r="L1370" s="26">
        <f t="shared" si="58"/>
        <v>20000000</v>
      </c>
      <c r="M1370" s="26">
        <f t="shared" si="56"/>
        <v>20000000</v>
      </c>
      <c r="N1370" s="26">
        <v>0</v>
      </c>
      <c r="O1370" s="9"/>
    </row>
    <row r="1371" spans="2:15" s="7" customFormat="1" ht="27.75" customHeight="1" x14ac:dyDescent="0.2">
      <c r="B1371" s="56" t="s">
        <v>611</v>
      </c>
      <c r="C1371" s="56" t="s">
        <v>20</v>
      </c>
      <c r="D1371" s="56" t="s">
        <v>21</v>
      </c>
      <c r="E1371" s="56" t="s">
        <v>1726</v>
      </c>
      <c r="F1371" s="57">
        <v>61903553</v>
      </c>
      <c r="G1371" s="57">
        <v>61903553</v>
      </c>
      <c r="H1371" s="57">
        <v>0</v>
      </c>
      <c r="I1371" s="57">
        <v>0</v>
      </c>
      <c r="J1371" s="57">
        <v>0</v>
      </c>
      <c r="K1371" s="57">
        <v>61903553</v>
      </c>
      <c r="L1371" s="26">
        <f t="shared" si="58"/>
        <v>61903553</v>
      </c>
      <c r="M1371" s="26">
        <f t="shared" si="56"/>
        <v>61903553</v>
      </c>
      <c r="N1371" s="26">
        <v>0</v>
      </c>
      <c r="O1371" s="9"/>
    </row>
    <row r="1372" spans="2:15" s="7" customFormat="1" ht="27.75" customHeight="1" x14ac:dyDescent="0.2">
      <c r="B1372" s="56" t="s">
        <v>611</v>
      </c>
      <c r="C1372" s="56" t="s">
        <v>640</v>
      </c>
      <c r="D1372" s="56" t="s">
        <v>37</v>
      </c>
      <c r="E1372" s="56" t="s">
        <v>1727</v>
      </c>
      <c r="F1372" s="57">
        <v>18940024</v>
      </c>
      <c r="G1372" s="57">
        <v>18940024</v>
      </c>
      <c r="H1372" s="57">
        <v>0</v>
      </c>
      <c r="I1372" s="57">
        <v>0</v>
      </c>
      <c r="J1372" s="57">
        <v>0</v>
      </c>
      <c r="K1372" s="57">
        <v>4940024</v>
      </c>
      <c r="L1372" s="26">
        <f t="shared" si="58"/>
        <v>4940024</v>
      </c>
      <c r="M1372" s="26">
        <f t="shared" si="56"/>
        <v>4940024</v>
      </c>
      <c r="N1372" s="26">
        <v>0</v>
      </c>
      <c r="O1372" s="9"/>
    </row>
    <row r="1373" spans="2:15" s="7" customFormat="1" ht="27.75" customHeight="1" x14ac:dyDescent="0.2">
      <c r="B1373" s="56" t="s">
        <v>611</v>
      </c>
      <c r="C1373" s="56" t="s">
        <v>640</v>
      </c>
      <c r="D1373" s="56" t="s">
        <v>21</v>
      </c>
      <c r="E1373" s="56" t="s">
        <v>641</v>
      </c>
      <c r="F1373" s="57">
        <v>101524362</v>
      </c>
      <c r="G1373" s="57">
        <v>101520667</v>
      </c>
      <c r="H1373" s="57">
        <v>72986559</v>
      </c>
      <c r="I1373" s="57">
        <v>0</v>
      </c>
      <c r="J1373" s="57">
        <v>0</v>
      </c>
      <c r="K1373" s="57">
        <v>9900000</v>
      </c>
      <c r="L1373" s="26">
        <f t="shared" si="58"/>
        <v>9900000</v>
      </c>
      <c r="M1373" s="26">
        <f t="shared" si="56"/>
        <v>82886559</v>
      </c>
      <c r="N1373" s="26">
        <v>18637803</v>
      </c>
      <c r="O1373" s="9"/>
    </row>
    <row r="1374" spans="2:15" s="7" customFormat="1" ht="27.75" customHeight="1" x14ac:dyDescent="0.2">
      <c r="B1374" s="56" t="s">
        <v>611</v>
      </c>
      <c r="C1374" s="56" t="s">
        <v>1728</v>
      </c>
      <c r="D1374" s="56" t="s">
        <v>148</v>
      </c>
      <c r="E1374" s="56" t="s">
        <v>1729</v>
      </c>
      <c r="F1374" s="57">
        <v>115000000</v>
      </c>
      <c r="G1374" s="57">
        <v>115000000</v>
      </c>
      <c r="H1374" s="57">
        <v>0</v>
      </c>
      <c r="I1374" s="57">
        <v>0</v>
      </c>
      <c r="J1374" s="57">
        <v>0</v>
      </c>
      <c r="K1374" s="57">
        <v>115000000</v>
      </c>
      <c r="L1374" s="26">
        <f t="shared" si="58"/>
        <v>115000000</v>
      </c>
      <c r="M1374" s="26">
        <f t="shared" si="56"/>
        <v>115000000</v>
      </c>
      <c r="N1374" s="26">
        <v>0</v>
      </c>
      <c r="O1374" s="9"/>
    </row>
    <row r="1375" spans="2:15" s="7" customFormat="1" ht="27.75" customHeight="1" x14ac:dyDescent="0.2">
      <c r="B1375" s="56" t="s">
        <v>611</v>
      </c>
      <c r="C1375" s="56" t="s">
        <v>1728</v>
      </c>
      <c r="D1375" s="56" t="s">
        <v>18</v>
      </c>
      <c r="E1375" s="56" t="s">
        <v>1730</v>
      </c>
      <c r="F1375" s="57">
        <v>36000000</v>
      </c>
      <c r="G1375" s="57">
        <v>36000000</v>
      </c>
      <c r="H1375" s="57">
        <v>0</v>
      </c>
      <c r="I1375" s="57">
        <v>0</v>
      </c>
      <c r="J1375" s="57">
        <v>0</v>
      </c>
      <c r="K1375" s="57">
        <v>36000000</v>
      </c>
      <c r="L1375" s="26">
        <f t="shared" si="58"/>
        <v>36000000</v>
      </c>
      <c r="M1375" s="26">
        <f t="shared" si="56"/>
        <v>36000000</v>
      </c>
      <c r="N1375" s="26">
        <v>0</v>
      </c>
      <c r="O1375" s="9"/>
    </row>
    <row r="1376" spans="2:15" s="7" customFormat="1" ht="27.75" customHeight="1" x14ac:dyDescent="0.2">
      <c r="B1376" s="56" t="s">
        <v>611</v>
      </c>
      <c r="C1376" s="56" t="s">
        <v>1728</v>
      </c>
      <c r="D1376" s="56" t="s">
        <v>37</v>
      </c>
      <c r="E1376" s="56" t="s">
        <v>1731</v>
      </c>
      <c r="F1376" s="57">
        <v>18943313</v>
      </c>
      <c r="G1376" s="57">
        <v>18943313</v>
      </c>
      <c r="H1376" s="57">
        <v>0</v>
      </c>
      <c r="I1376" s="57">
        <v>0</v>
      </c>
      <c r="J1376" s="57">
        <v>0</v>
      </c>
      <c r="K1376" s="57">
        <v>7577325</v>
      </c>
      <c r="L1376" s="26">
        <f t="shared" si="58"/>
        <v>7577325</v>
      </c>
      <c r="M1376" s="26">
        <f t="shared" ref="M1376:M1435" si="59">+H1376+L1376</f>
        <v>7577325</v>
      </c>
      <c r="N1376" s="26">
        <v>0</v>
      </c>
      <c r="O1376" s="9"/>
    </row>
    <row r="1377" spans="2:15" s="7" customFormat="1" ht="27.75" customHeight="1" x14ac:dyDescent="0.2">
      <c r="B1377" s="56" t="s">
        <v>611</v>
      </c>
      <c r="C1377" s="56" t="s">
        <v>1728</v>
      </c>
      <c r="D1377" s="56" t="s">
        <v>37</v>
      </c>
      <c r="E1377" s="56" t="s">
        <v>1732</v>
      </c>
      <c r="F1377" s="57">
        <v>20236307</v>
      </c>
      <c r="G1377" s="57">
        <v>20236307</v>
      </c>
      <c r="H1377" s="57">
        <v>0</v>
      </c>
      <c r="I1377" s="57">
        <v>0</v>
      </c>
      <c r="J1377" s="57">
        <v>0</v>
      </c>
      <c r="K1377" s="57">
        <v>8094523</v>
      </c>
      <c r="L1377" s="26">
        <f t="shared" si="58"/>
        <v>8094523</v>
      </c>
      <c r="M1377" s="26">
        <f t="shared" si="59"/>
        <v>8094523</v>
      </c>
      <c r="N1377" s="26">
        <v>0</v>
      </c>
      <c r="O1377" s="9"/>
    </row>
    <row r="1378" spans="2:15" s="7" customFormat="1" ht="27.75" customHeight="1" x14ac:dyDescent="0.2">
      <c r="B1378" s="56" t="s">
        <v>611</v>
      </c>
      <c r="C1378" s="56" t="s">
        <v>1728</v>
      </c>
      <c r="D1378" s="56" t="s">
        <v>37</v>
      </c>
      <c r="E1378" s="56" t="s">
        <v>1733</v>
      </c>
      <c r="F1378" s="57">
        <v>27013000</v>
      </c>
      <c r="G1378" s="57">
        <v>27013000</v>
      </c>
      <c r="H1378" s="57">
        <v>0</v>
      </c>
      <c r="I1378" s="57">
        <v>0</v>
      </c>
      <c r="J1378" s="57">
        <v>0</v>
      </c>
      <c r="K1378" s="57">
        <v>10805200</v>
      </c>
      <c r="L1378" s="26">
        <f t="shared" si="58"/>
        <v>10805200</v>
      </c>
      <c r="M1378" s="26">
        <f t="shared" si="59"/>
        <v>10805200</v>
      </c>
      <c r="N1378" s="26">
        <v>0</v>
      </c>
      <c r="O1378" s="9"/>
    </row>
    <row r="1379" spans="2:15" s="7" customFormat="1" ht="27.75" customHeight="1" x14ac:dyDescent="0.2">
      <c r="B1379" s="56" t="s">
        <v>611</v>
      </c>
      <c r="C1379" s="56" t="s">
        <v>1728</v>
      </c>
      <c r="D1379" s="56" t="s">
        <v>37</v>
      </c>
      <c r="E1379" s="56" t="s">
        <v>1734</v>
      </c>
      <c r="F1379" s="57">
        <v>29259125</v>
      </c>
      <c r="G1379" s="57">
        <v>29259125</v>
      </c>
      <c r="H1379" s="57">
        <v>0</v>
      </c>
      <c r="I1379" s="57">
        <v>0</v>
      </c>
      <c r="J1379" s="57">
        <v>0</v>
      </c>
      <c r="K1379" s="57">
        <v>11703649</v>
      </c>
      <c r="L1379" s="26">
        <f t="shared" si="58"/>
        <v>11703649</v>
      </c>
      <c r="M1379" s="26">
        <f t="shared" si="59"/>
        <v>11703649</v>
      </c>
      <c r="N1379" s="26">
        <v>0</v>
      </c>
      <c r="O1379" s="9"/>
    </row>
    <row r="1380" spans="2:15" s="7" customFormat="1" ht="27.75" customHeight="1" x14ac:dyDescent="0.2">
      <c r="B1380" s="56" t="s">
        <v>611</v>
      </c>
      <c r="C1380" s="56" t="s">
        <v>625</v>
      </c>
      <c r="D1380" s="56" t="s">
        <v>18</v>
      </c>
      <c r="E1380" s="56" t="s">
        <v>626</v>
      </c>
      <c r="F1380" s="57">
        <v>33600000</v>
      </c>
      <c r="G1380" s="57">
        <v>33600000</v>
      </c>
      <c r="H1380" s="57">
        <v>28000000</v>
      </c>
      <c r="I1380" s="57">
        <v>0</v>
      </c>
      <c r="J1380" s="57">
        <v>0</v>
      </c>
      <c r="K1380" s="57">
        <v>5600000</v>
      </c>
      <c r="L1380" s="26">
        <f t="shared" si="58"/>
        <v>5600000</v>
      </c>
      <c r="M1380" s="26">
        <f t="shared" si="59"/>
        <v>33600000</v>
      </c>
      <c r="N1380" s="26">
        <v>0</v>
      </c>
      <c r="O1380" s="9"/>
    </row>
    <row r="1381" spans="2:15" s="7" customFormat="1" ht="27.75" customHeight="1" x14ac:dyDescent="0.2">
      <c r="B1381" s="56" t="s">
        <v>611</v>
      </c>
      <c r="C1381" s="56" t="s">
        <v>625</v>
      </c>
      <c r="D1381" s="56" t="s">
        <v>18</v>
      </c>
      <c r="E1381" s="56" t="s">
        <v>626</v>
      </c>
      <c r="F1381" s="57">
        <v>33600000</v>
      </c>
      <c r="G1381" s="57">
        <v>33600000</v>
      </c>
      <c r="H1381" s="57">
        <v>5600000</v>
      </c>
      <c r="I1381" s="57">
        <v>0</v>
      </c>
      <c r="J1381" s="57">
        <v>0</v>
      </c>
      <c r="K1381" s="57">
        <v>0</v>
      </c>
      <c r="L1381" s="26">
        <f t="shared" si="58"/>
        <v>0</v>
      </c>
      <c r="M1381" s="26">
        <f t="shared" si="59"/>
        <v>5600000</v>
      </c>
      <c r="N1381" s="26">
        <v>0</v>
      </c>
      <c r="O1381" s="9"/>
    </row>
    <row r="1382" spans="2:15" s="7" customFormat="1" ht="27.75" customHeight="1" x14ac:dyDescent="0.2">
      <c r="B1382" s="56" t="s">
        <v>611</v>
      </c>
      <c r="C1382" s="56" t="s">
        <v>625</v>
      </c>
      <c r="D1382" s="56" t="s">
        <v>18</v>
      </c>
      <c r="E1382" s="56" t="s">
        <v>1735</v>
      </c>
      <c r="F1382" s="57">
        <v>16800000</v>
      </c>
      <c r="G1382" s="57">
        <v>16800000</v>
      </c>
      <c r="H1382" s="57">
        <v>0</v>
      </c>
      <c r="I1382" s="57">
        <v>0</v>
      </c>
      <c r="J1382" s="57">
        <v>0</v>
      </c>
      <c r="K1382" s="57">
        <v>16800000</v>
      </c>
      <c r="L1382" s="26">
        <f t="shared" si="58"/>
        <v>16800000</v>
      </c>
      <c r="M1382" s="26">
        <f t="shared" si="59"/>
        <v>16800000</v>
      </c>
      <c r="N1382" s="26">
        <v>0</v>
      </c>
      <c r="O1382" s="9"/>
    </row>
    <row r="1383" spans="2:15" s="7" customFormat="1" ht="27.75" customHeight="1" x14ac:dyDescent="0.2">
      <c r="B1383" s="56" t="s">
        <v>611</v>
      </c>
      <c r="C1383" s="56" t="s">
        <v>625</v>
      </c>
      <c r="D1383" s="56" t="s">
        <v>37</v>
      </c>
      <c r="E1383" s="56" t="s">
        <v>1736</v>
      </c>
      <c r="F1383" s="57">
        <v>36171640</v>
      </c>
      <c r="G1383" s="57">
        <v>36171640</v>
      </c>
      <c r="H1383" s="57">
        <v>0</v>
      </c>
      <c r="I1383" s="57">
        <v>0</v>
      </c>
      <c r="J1383" s="57">
        <v>0</v>
      </c>
      <c r="K1383" s="57">
        <v>3617164</v>
      </c>
      <c r="L1383" s="26">
        <f t="shared" si="58"/>
        <v>3617164</v>
      </c>
      <c r="M1383" s="26">
        <f t="shared" si="59"/>
        <v>3617164</v>
      </c>
      <c r="N1383" s="26">
        <v>0</v>
      </c>
      <c r="O1383" s="9"/>
    </row>
    <row r="1384" spans="2:15" s="7" customFormat="1" ht="27.75" customHeight="1" x14ac:dyDescent="0.2">
      <c r="B1384" s="56" t="s">
        <v>611</v>
      </c>
      <c r="C1384" s="56" t="s">
        <v>447</v>
      </c>
      <c r="D1384" s="56" t="s">
        <v>37</v>
      </c>
      <c r="E1384" s="56" t="s">
        <v>1737</v>
      </c>
      <c r="F1384" s="57">
        <v>26305858</v>
      </c>
      <c r="G1384" s="57">
        <v>26305858</v>
      </c>
      <c r="H1384" s="57">
        <v>0</v>
      </c>
      <c r="I1384" s="57">
        <v>0</v>
      </c>
      <c r="J1384" s="57">
        <v>0</v>
      </c>
      <c r="K1384" s="57">
        <v>3156703</v>
      </c>
      <c r="L1384" s="26">
        <f t="shared" si="58"/>
        <v>3156703</v>
      </c>
      <c r="M1384" s="26">
        <f t="shared" si="59"/>
        <v>3156703</v>
      </c>
      <c r="N1384" s="26">
        <v>0</v>
      </c>
      <c r="O1384" s="9"/>
    </row>
    <row r="1385" spans="2:15" s="7" customFormat="1" ht="27.75" customHeight="1" x14ac:dyDescent="0.2">
      <c r="B1385" s="56" t="s">
        <v>611</v>
      </c>
      <c r="C1385" s="56" t="s">
        <v>447</v>
      </c>
      <c r="D1385" s="56" t="s">
        <v>37</v>
      </c>
      <c r="E1385" s="56" t="s">
        <v>617</v>
      </c>
      <c r="F1385" s="57">
        <v>29700000</v>
      </c>
      <c r="G1385" s="57">
        <v>29700000</v>
      </c>
      <c r="H1385" s="57">
        <v>6600000</v>
      </c>
      <c r="I1385" s="57">
        <v>0</v>
      </c>
      <c r="J1385" s="57">
        <v>0</v>
      </c>
      <c r="K1385" s="57">
        <v>0</v>
      </c>
      <c r="L1385" s="26">
        <f t="shared" si="58"/>
        <v>0</v>
      </c>
      <c r="M1385" s="26">
        <f t="shared" si="59"/>
        <v>6600000</v>
      </c>
      <c r="N1385" s="26">
        <v>0</v>
      </c>
      <c r="O1385" s="9"/>
    </row>
    <row r="1386" spans="2:15" s="7" customFormat="1" ht="27.75" customHeight="1" x14ac:dyDescent="0.2">
      <c r="B1386" s="56" t="s">
        <v>611</v>
      </c>
      <c r="C1386" s="56" t="s">
        <v>447</v>
      </c>
      <c r="D1386" s="56" t="s">
        <v>37</v>
      </c>
      <c r="E1386" s="56" t="s">
        <v>618</v>
      </c>
      <c r="F1386" s="57">
        <v>35000000</v>
      </c>
      <c r="G1386" s="57">
        <v>35000000</v>
      </c>
      <c r="H1386" s="57">
        <v>16800000</v>
      </c>
      <c r="I1386" s="57">
        <v>0</v>
      </c>
      <c r="J1386" s="57">
        <v>0</v>
      </c>
      <c r="K1386" s="57">
        <v>4200000</v>
      </c>
      <c r="L1386" s="26">
        <f t="shared" si="58"/>
        <v>4200000</v>
      </c>
      <c r="M1386" s="26">
        <f t="shared" si="59"/>
        <v>21000000</v>
      </c>
      <c r="N1386" s="26">
        <v>0</v>
      </c>
      <c r="O1386" s="9"/>
    </row>
    <row r="1387" spans="2:15" s="7" customFormat="1" ht="27.75" customHeight="1" x14ac:dyDescent="0.2">
      <c r="B1387" s="56" t="s">
        <v>611</v>
      </c>
      <c r="C1387" s="56" t="s">
        <v>447</v>
      </c>
      <c r="D1387" s="56" t="s">
        <v>21</v>
      </c>
      <c r="E1387" s="56" t="s">
        <v>1738</v>
      </c>
      <c r="F1387" s="57">
        <v>96002131</v>
      </c>
      <c r="G1387" s="57">
        <v>96002131</v>
      </c>
      <c r="H1387" s="57">
        <v>0</v>
      </c>
      <c r="I1387" s="57">
        <v>0</v>
      </c>
      <c r="J1387" s="57">
        <v>0</v>
      </c>
      <c r="K1387" s="57">
        <v>3414648</v>
      </c>
      <c r="L1387" s="26">
        <f t="shared" si="58"/>
        <v>3414648</v>
      </c>
      <c r="M1387" s="26">
        <f t="shared" si="59"/>
        <v>3414648</v>
      </c>
      <c r="N1387" s="26">
        <v>105608</v>
      </c>
      <c r="O1387" s="9"/>
    </row>
    <row r="1388" spans="2:15" s="7" customFormat="1" ht="27.75" customHeight="1" x14ac:dyDescent="0.2">
      <c r="B1388" s="56" t="s">
        <v>611</v>
      </c>
      <c r="C1388" s="56" t="s">
        <v>447</v>
      </c>
      <c r="D1388" s="56" t="s">
        <v>21</v>
      </c>
      <c r="E1388" s="56" t="s">
        <v>1739</v>
      </c>
      <c r="F1388" s="57">
        <v>31044000</v>
      </c>
      <c r="G1388" s="57">
        <v>27939600</v>
      </c>
      <c r="H1388" s="57">
        <v>0</v>
      </c>
      <c r="I1388" s="57">
        <v>0</v>
      </c>
      <c r="J1388" s="57">
        <v>27939600</v>
      </c>
      <c r="K1388" s="57">
        <v>0</v>
      </c>
      <c r="L1388" s="26">
        <f t="shared" si="58"/>
        <v>27939600</v>
      </c>
      <c r="M1388" s="26">
        <f t="shared" si="59"/>
        <v>27939600</v>
      </c>
      <c r="N1388" s="26">
        <v>3104400</v>
      </c>
      <c r="O1388" s="9"/>
    </row>
    <row r="1389" spans="2:15" s="7" customFormat="1" ht="27.75" customHeight="1" x14ac:dyDescent="0.2">
      <c r="B1389" s="56" t="s">
        <v>611</v>
      </c>
      <c r="C1389" s="56" t="s">
        <v>718</v>
      </c>
      <c r="D1389" s="56" t="s">
        <v>18</v>
      </c>
      <c r="E1389" s="56" t="s">
        <v>1740</v>
      </c>
      <c r="F1389" s="57">
        <v>34800000</v>
      </c>
      <c r="G1389" s="57">
        <v>34800000</v>
      </c>
      <c r="H1389" s="57">
        <v>0</v>
      </c>
      <c r="I1389" s="57">
        <v>17400000</v>
      </c>
      <c r="J1389" s="57">
        <v>0</v>
      </c>
      <c r="K1389" s="57">
        <v>0</v>
      </c>
      <c r="L1389" s="26">
        <f t="shared" si="58"/>
        <v>17400000</v>
      </c>
      <c r="M1389" s="26">
        <f t="shared" si="59"/>
        <v>17400000</v>
      </c>
      <c r="N1389" s="26">
        <v>17400000</v>
      </c>
      <c r="O1389" s="9"/>
    </row>
    <row r="1390" spans="2:15" s="7" customFormat="1" ht="27.75" customHeight="1" x14ac:dyDescent="0.2">
      <c r="B1390" s="56" t="s">
        <v>611</v>
      </c>
      <c r="C1390" s="56" t="s">
        <v>718</v>
      </c>
      <c r="D1390" s="56" t="s">
        <v>37</v>
      </c>
      <c r="E1390" s="56" t="s">
        <v>1741</v>
      </c>
      <c r="F1390" s="57">
        <v>18504500</v>
      </c>
      <c r="G1390" s="57">
        <v>7880020</v>
      </c>
      <c r="H1390" s="57">
        <v>0</v>
      </c>
      <c r="I1390" s="57">
        <v>0</v>
      </c>
      <c r="J1390" s="57">
        <v>0</v>
      </c>
      <c r="K1390" s="57">
        <v>18504500</v>
      </c>
      <c r="L1390" s="26">
        <f t="shared" si="58"/>
        <v>18504500</v>
      </c>
      <c r="M1390" s="26">
        <f t="shared" si="59"/>
        <v>18504500</v>
      </c>
      <c r="N1390" s="26">
        <v>0</v>
      </c>
      <c r="O1390" s="9"/>
    </row>
    <row r="1391" spans="2:15" s="7" customFormat="1" ht="27.75" customHeight="1" x14ac:dyDescent="0.2">
      <c r="B1391" s="56" t="s">
        <v>611</v>
      </c>
      <c r="C1391" s="56" t="s">
        <v>718</v>
      </c>
      <c r="D1391" s="56" t="s">
        <v>37</v>
      </c>
      <c r="E1391" s="56" t="s">
        <v>1742</v>
      </c>
      <c r="F1391" s="57">
        <v>59800000</v>
      </c>
      <c r="G1391" s="57">
        <v>59800000</v>
      </c>
      <c r="H1391" s="57">
        <v>0</v>
      </c>
      <c r="I1391" s="57">
        <v>0</v>
      </c>
      <c r="J1391" s="57">
        <v>0</v>
      </c>
      <c r="K1391" s="57">
        <v>7192000</v>
      </c>
      <c r="L1391" s="26">
        <f t="shared" si="58"/>
        <v>7192000</v>
      </c>
      <c r="M1391" s="26">
        <f t="shared" si="59"/>
        <v>7192000</v>
      </c>
      <c r="N1391" s="26">
        <v>0</v>
      </c>
      <c r="O1391" s="9"/>
    </row>
    <row r="1392" spans="2:15" s="7" customFormat="1" ht="27.75" customHeight="1" x14ac:dyDescent="0.2">
      <c r="B1392" s="56" t="s">
        <v>611</v>
      </c>
      <c r="C1392" s="56" t="s">
        <v>718</v>
      </c>
      <c r="D1392" s="56" t="s">
        <v>37</v>
      </c>
      <c r="E1392" s="56" t="s">
        <v>800</v>
      </c>
      <c r="F1392" s="57">
        <v>47450000</v>
      </c>
      <c r="G1392" s="57">
        <v>47450000</v>
      </c>
      <c r="H1392" s="57">
        <v>10000000</v>
      </c>
      <c r="I1392" s="57">
        <v>0</v>
      </c>
      <c r="J1392" s="57">
        <v>0</v>
      </c>
      <c r="K1392" s="57">
        <v>4200000</v>
      </c>
      <c r="L1392" s="26">
        <f t="shared" si="58"/>
        <v>4200000</v>
      </c>
      <c r="M1392" s="26">
        <f t="shared" si="59"/>
        <v>14200000</v>
      </c>
      <c r="N1392" s="26">
        <v>0</v>
      </c>
      <c r="O1392" s="9"/>
    </row>
    <row r="1393" spans="2:15" s="7" customFormat="1" ht="27.75" customHeight="1" x14ac:dyDescent="0.2">
      <c r="B1393" s="56" t="s">
        <v>611</v>
      </c>
      <c r="C1393" s="56" t="s">
        <v>718</v>
      </c>
      <c r="D1393" s="56" t="s">
        <v>21</v>
      </c>
      <c r="E1393" s="56" t="s">
        <v>1743</v>
      </c>
      <c r="F1393" s="57">
        <v>196666953</v>
      </c>
      <c r="G1393" s="57">
        <v>78666781</v>
      </c>
      <c r="H1393" s="57">
        <v>0</v>
      </c>
      <c r="I1393" s="57">
        <v>0</v>
      </c>
      <c r="J1393" s="57">
        <v>78666781</v>
      </c>
      <c r="K1393" s="57">
        <v>0</v>
      </c>
      <c r="L1393" s="26">
        <f t="shared" si="58"/>
        <v>78666781</v>
      </c>
      <c r="M1393" s="26">
        <f t="shared" si="59"/>
        <v>78666781</v>
      </c>
      <c r="N1393" s="26">
        <v>118000172</v>
      </c>
      <c r="O1393" s="9"/>
    </row>
    <row r="1394" spans="2:15" s="7" customFormat="1" ht="27.75" customHeight="1" x14ac:dyDescent="0.2">
      <c r="B1394" s="56" t="s">
        <v>611</v>
      </c>
      <c r="C1394" s="56" t="s">
        <v>615</v>
      </c>
      <c r="D1394" s="56" t="s">
        <v>18</v>
      </c>
      <c r="E1394" s="56" t="s">
        <v>1744</v>
      </c>
      <c r="F1394" s="57">
        <v>18000000</v>
      </c>
      <c r="G1394" s="57">
        <v>18000000</v>
      </c>
      <c r="H1394" s="57">
        <v>0</v>
      </c>
      <c r="I1394" s="57">
        <v>0</v>
      </c>
      <c r="J1394" s="57">
        <v>0</v>
      </c>
      <c r="K1394" s="57">
        <v>18000000</v>
      </c>
      <c r="L1394" s="26">
        <f t="shared" si="58"/>
        <v>18000000</v>
      </c>
      <c r="M1394" s="26">
        <f t="shared" si="59"/>
        <v>18000000</v>
      </c>
      <c r="N1394" s="26">
        <v>0</v>
      </c>
      <c r="O1394" s="9"/>
    </row>
    <row r="1395" spans="2:15" s="7" customFormat="1" ht="27.75" customHeight="1" x14ac:dyDescent="0.2">
      <c r="B1395" s="56" t="s">
        <v>611</v>
      </c>
      <c r="C1395" s="56" t="s">
        <v>615</v>
      </c>
      <c r="D1395" s="56" t="s">
        <v>18</v>
      </c>
      <c r="E1395" s="56" t="s">
        <v>634</v>
      </c>
      <c r="F1395" s="57">
        <v>19200000</v>
      </c>
      <c r="G1395" s="57">
        <v>19200000</v>
      </c>
      <c r="H1395" s="57">
        <v>11520000</v>
      </c>
      <c r="I1395" s="57">
        <v>0</v>
      </c>
      <c r="J1395" s="57">
        <v>0</v>
      </c>
      <c r="K1395" s="57">
        <v>0</v>
      </c>
      <c r="L1395" s="26">
        <f t="shared" si="58"/>
        <v>0</v>
      </c>
      <c r="M1395" s="26">
        <f t="shared" si="59"/>
        <v>11520000</v>
      </c>
      <c r="N1395" s="26">
        <v>0</v>
      </c>
      <c r="O1395" s="9"/>
    </row>
    <row r="1396" spans="2:15" s="7" customFormat="1" ht="27.75" customHeight="1" x14ac:dyDescent="0.2">
      <c r="B1396" s="56" t="s">
        <v>611</v>
      </c>
      <c r="C1396" s="56" t="s">
        <v>615</v>
      </c>
      <c r="D1396" s="56" t="s">
        <v>18</v>
      </c>
      <c r="E1396" s="56" t="s">
        <v>1745</v>
      </c>
      <c r="F1396" s="57">
        <v>19200000</v>
      </c>
      <c r="G1396" s="57">
        <v>19200000</v>
      </c>
      <c r="H1396" s="57">
        <v>0</v>
      </c>
      <c r="I1396" s="57">
        <v>0</v>
      </c>
      <c r="J1396" s="57">
        <v>0</v>
      </c>
      <c r="K1396" s="57">
        <v>19200000</v>
      </c>
      <c r="L1396" s="26">
        <f t="shared" si="58"/>
        <v>19200000</v>
      </c>
      <c r="M1396" s="26">
        <f t="shared" si="59"/>
        <v>19200000</v>
      </c>
      <c r="N1396" s="26">
        <v>0</v>
      </c>
      <c r="O1396" s="9"/>
    </row>
    <row r="1397" spans="2:15" s="7" customFormat="1" ht="27.75" customHeight="1" x14ac:dyDescent="0.2">
      <c r="B1397" s="56" t="s">
        <v>611</v>
      </c>
      <c r="C1397" s="56" t="s">
        <v>615</v>
      </c>
      <c r="D1397" s="56" t="s">
        <v>37</v>
      </c>
      <c r="E1397" s="56" t="s">
        <v>616</v>
      </c>
      <c r="F1397" s="57">
        <v>32000000</v>
      </c>
      <c r="G1397" s="57">
        <v>32000000</v>
      </c>
      <c r="H1397" s="57">
        <v>6818182</v>
      </c>
      <c r="I1397" s="57">
        <v>0</v>
      </c>
      <c r="J1397" s="57">
        <v>0</v>
      </c>
      <c r="K1397" s="57">
        <v>1181818</v>
      </c>
      <c r="L1397" s="26">
        <f t="shared" si="58"/>
        <v>1181818</v>
      </c>
      <c r="M1397" s="26">
        <f t="shared" si="59"/>
        <v>8000000</v>
      </c>
      <c r="N1397" s="26">
        <v>0</v>
      </c>
      <c r="O1397" s="9"/>
    </row>
    <row r="1398" spans="2:15" s="7" customFormat="1" ht="27.75" customHeight="1" x14ac:dyDescent="0.2">
      <c r="B1398" s="56" t="s">
        <v>611</v>
      </c>
      <c r="C1398" s="56" t="s">
        <v>615</v>
      </c>
      <c r="D1398" s="56" t="s">
        <v>21</v>
      </c>
      <c r="E1398" s="56" t="s">
        <v>642</v>
      </c>
      <c r="F1398" s="57">
        <v>87055561</v>
      </c>
      <c r="G1398" s="57">
        <v>87055561</v>
      </c>
      <c r="H1398" s="57">
        <v>78350005</v>
      </c>
      <c r="I1398" s="57">
        <v>0</v>
      </c>
      <c r="J1398" s="57">
        <v>0</v>
      </c>
      <c r="K1398" s="57">
        <v>0</v>
      </c>
      <c r="L1398" s="26">
        <f t="shared" si="58"/>
        <v>0</v>
      </c>
      <c r="M1398" s="26">
        <f t="shared" si="59"/>
        <v>78350005</v>
      </c>
      <c r="N1398" s="26">
        <v>0</v>
      </c>
      <c r="O1398" s="9"/>
    </row>
    <row r="1399" spans="2:15" s="7" customFormat="1" ht="27.75" customHeight="1" x14ac:dyDescent="0.2">
      <c r="B1399" s="56" t="s">
        <v>611</v>
      </c>
      <c r="C1399" s="56" t="s">
        <v>615</v>
      </c>
      <c r="D1399" s="56" t="s">
        <v>21</v>
      </c>
      <c r="E1399" s="56" t="s">
        <v>639</v>
      </c>
      <c r="F1399" s="57">
        <v>198113935</v>
      </c>
      <c r="G1399" s="57">
        <v>198113935</v>
      </c>
      <c r="H1399" s="57">
        <v>171170439</v>
      </c>
      <c r="I1399" s="57">
        <v>0</v>
      </c>
      <c r="J1399" s="57">
        <v>0</v>
      </c>
      <c r="K1399" s="57">
        <v>6918138</v>
      </c>
      <c r="L1399" s="26">
        <f t="shared" si="58"/>
        <v>6918138</v>
      </c>
      <c r="M1399" s="26">
        <f t="shared" si="59"/>
        <v>178088577</v>
      </c>
      <c r="N1399" s="26">
        <v>213964</v>
      </c>
      <c r="O1399" s="9"/>
    </row>
    <row r="1400" spans="2:15" s="7" customFormat="1" ht="27.75" customHeight="1" x14ac:dyDescent="0.2">
      <c r="B1400" s="56" t="s">
        <v>611</v>
      </c>
      <c r="C1400" s="56" t="s">
        <v>615</v>
      </c>
      <c r="D1400" s="56" t="s">
        <v>21</v>
      </c>
      <c r="E1400" s="56" t="s">
        <v>1746</v>
      </c>
      <c r="F1400" s="57">
        <v>188904170</v>
      </c>
      <c r="G1400" s="57">
        <v>188904170</v>
      </c>
      <c r="H1400" s="57">
        <v>0</v>
      </c>
      <c r="I1400" s="57">
        <v>11613699</v>
      </c>
      <c r="J1400" s="57">
        <v>0</v>
      </c>
      <c r="K1400" s="57">
        <v>0</v>
      </c>
      <c r="L1400" s="26">
        <f t="shared" si="58"/>
        <v>11613699</v>
      </c>
      <c r="M1400" s="26">
        <f t="shared" si="59"/>
        <v>11613699</v>
      </c>
      <c r="N1400" s="26">
        <v>0</v>
      </c>
      <c r="O1400" s="9"/>
    </row>
    <row r="1401" spans="2:15" s="7" customFormat="1" ht="27.75" customHeight="1" x14ac:dyDescent="0.2">
      <c r="B1401" s="56" t="s">
        <v>611</v>
      </c>
      <c r="C1401" s="56" t="s">
        <v>615</v>
      </c>
      <c r="D1401" s="56" t="s">
        <v>21</v>
      </c>
      <c r="E1401" s="56" t="s">
        <v>645</v>
      </c>
      <c r="F1401" s="57">
        <v>193524554</v>
      </c>
      <c r="G1401" s="57">
        <v>193524554</v>
      </c>
      <c r="H1401" s="57">
        <v>170301608</v>
      </c>
      <c r="I1401" s="57">
        <v>0</v>
      </c>
      <c r="J1401" s="57">
        <v>0</v>
      </c>
      <c r="K1401" s="57">
        <v>22526257</v>
      </c>
      <c r="L1401" s="26">
        <f t="shared" si="58"/>
        <v>22526257</v>
      </c>
      <c r="M1401" s="26">
        <f t="shared" si="59"/>
        <v>192827865</v>
      </c>
      <c r="N1401" s="26">
        <v>696689</v>
      </c>
      <c r="O1401" s="9"/>
    </row>
    <row r="1402" spans="2:15" s="7" customFormat="1" ht="27.75" customHeight="1" x14ac:dyDescent="0.2">
      <c r="B1402" s="56" t="s">
        <v>611</v>
      </c>
      <c r="C1402" s="56" t="s">
        <v>615</v>
      </c>
      <c r="D1402" s="56" t="s">
        <v>21</v>
      </c>
      <c r="E1402" s="56" t="s">
        <v>646</v>
      </c>
      <c r="F1402" s="57">
        <v>106630429</v>
      </c>
      <c r="G1402" s="57">
        <v>106630429</v>
      </c>
      <c r="H1402" s="57">
        <v>93834778</v>
      </c>
      <c r="I1402" s="57">
        <v>0</v>
      </c>
      <c r="J1402" s="57">
        <v>0</v>
      </c>
      <c r="K1402" s="57">
        <v>12411781</v>
      </c>
      <c r="L1402" s="26">
        <f t="shared" si="58"/>
        <v>12411781</v>
      </c>
      <c r="M1402" s="26">
        <f t="shared" si="59"/>
        <v>106246559</v>
      </c>
      <c r="N1402" s="26">
        <v>383870</v>
      </c>
      <c r="O1402" s="9"/>
    </row>
    <row r="1403" spans="2:15" s="7" customFormat="1" ht="27.75" customHeight="1" x14ac:dyDescent="0.2">
      <c r="B1403" s="56" t="s">
        <v>611</v>
      </c>
      <c r="C1403" s="56" t="s">
        <v>615</v>
      </c>
      <c r="D1403" s="56" t="s">
        <v>100</v>
      </c>
      <c r="E1403" s="56" t="s">
        <v>1747</v>
      </c>
      <c r="F1403" s="57">
        <v>45000000</v>
      </c>
      <c r="G1403" s="57">
        <v>45000000</v>
      </c>
      <c r="H1403" s="57">
        <v>0</v>
      </c>
      <c r="I1403" s="57">
        <v>0</v>
      </c>
      <c r="J1403" s="57">
        <v>0</v>
      </c>
      <c r="K1403" s="57">
        <v>9000000</v>
      </c>
      <c r="L1403" s="26">
        <f t="shared" si="58"/>
        <v>9000000</v>
      </c>
      <c r="M1403" s="26">
        <f t="shared" si="59"/>
        <v>9000000</v>
      </c>
      <c r="N1403" s="26">
        <v>0</v>
      </c>
      <c r="O1403" s="9"/>
    </row>
    <row r="1404" spans="2:15" s="7" customFormat="1" ht="27.75" customHeight="1" x14ac:dyDescent="0.2">
      <c r="B1404" s="56" t="s">
        <v>611</v>
      </c>
      <c r="C1404" s="56" t="s">
        <v>615</v>
      </c>
      <c r="D1404" s="56" t="s">
        <v>100</v>
      </c>
      <c r="E1404" s="56" t="s">
        <v>1748</v>
      </c>
      <c r="F1404" s="57">
        <v>82995000</v>
      </c>
      <c r="G1404" s="57">
        <v>82995000</v>
      </c>
      <c r="H1404" s="57">
        <v>0</v>
      </c>
      <c r="I1404" s="57">
        <v>0</v>
      </c>
      <c r="J1404" s="57">
        <v>0</v>
      </c>
      <c r="K1404" s="57">
        <v>41497500</v>
      </c>
      <c r="L1404" s="26">
        <f t="shared" si="58"/>
        <v>41497500</v>
      </c>
      <c r="M1404" s="26">
        <f t="shared" si="59"/>
        <v>41497500</v>
      </c>
      <c r="N1404" s="26">
        <v>0</v>
      </c>
      <c r="O1404" s="9"/>
    </row>
    <row r="1405" spans="2:15" s="7" customFormat="1" ht="27.75" customHeight="1" x14ac:dyDescent="0.2">
      <c r="B1405" s="56" t="s">
        <v>611</v>
      </c>
      <c r="C1405" s="56" t="s">
        <v>1749</v>
      </c>
      <c r="D1405" s="56" t="s">
        <v>18</v>
      </c>
      <c r="E1405" s="56" t="s">
        <v>1750</v>
      </c>
      <c r="F1405" s="57">
        <v>28800000</v>
      </c>
      <c r="G1405" s="57">
        <v>18000000</v>
      </c>
      <c r="H1405" s="57">
        <v>0</v>
      </c>
      <c r="I1405" s="57">
        <v>11520000</v>
      </c>
      <c r="J1405" s="57">
        <v>0</v>
      </c>
      <c r="K1405" s="57">
        <v>0</v>
      </c>
      <c r="L1405" s="26">
        <f t="shared" si="58"/>
        <v>11520000</v>
      </c>
      <c r="M1405" s="26">
        <f t="shared" si="59"/>
        <v>11520000</v>
      </c>
      <c r="N1405" s="26">
        <v>17280000</v>
      </c>
      <c r="O1405" s="9"/>
    </row>
    <row r="1406" spans="2:15" s="7" customFormat="1" ht="27.75" customHeight="1" x14ac:dyDescent="0.2">
      <c r="B1406" s="56" t="s">
        <v>611</v>
      </c>
      <c r="C1406" s="56" t="s">
        <v>630</v>
      </c>
      <c r="D1406" s="56" t="s">
        <v>148</v>
      </c>
      <c r="E1406" s="56" t="s">
        <v>1751</v>
      </c>
      <c r="F1406" s="57">
        <v>1015924469</v>
      </c>
      <c r="G1406" s="57">
        <v>934500000</v>
      </c>
      <c r="H1406" s="57">
        <v>0</v>
      </c>
      <c r="I1406" s="57">
        <v>0</v>
      </c>
      <c r="J1406" s="57">
        <v>0</v>
      </c>
      <c r="K1406" s="57">
        <v>934500000</v>
      </c>
      <c r="L1406" s="26">
        <f t="shared" si="58"/>
        <v>934500000</v>
      </c>
      <c r="M1406" s="26">
        <f t="shared" si="59"/>
        <v>934500000</v>
      </c>
      <c r="N1406" s="26">
        <v>81424469</v>
      </c>
      <c r="O1406" s="9"/>
    </row>
    <row r="1407" spans="2:15" s="7" customFormat="1" ht="27.75" customHeight="1" x14ac:dyDescent="0.2">
      <c r="B1407" s="56" t="s">
        <v>611</v>
      </c>
      <c r="C1407" s="56" t="s">
        <v>630</v>
      </c>
      <c r="D1407" s="56" t="s">
        <v>148</v>
      </c>
      <c r="E1407" s="56" t="s">
        <v>1752</v>
      </c>
      <c r="F1407" s="57">
        <v>662253921</v>
      </c>
      <c r="G1407" s="57">
        <v>622253921</v>
      </c>
      <c r="H1407" s="57">
        <v>0</v>
      </c>
      <c r="I1407" s="57">
        <v>0</v>
      </c>
      <c r="J1407" s="57">
        <v>0</v>
      </c>
      <c r="K1407" s="57">
        <v>622253921</v>
      </c>
      <c r="L1407" s="26">
        <f t="shared" si="58"/>
        <v>622253921</v>
      </c>
      <c r="M1407" s="26">
        <f t="shared" si="59"/>
        <v>622253921</v>
      </c>
      <c r="N1407" s="26">
        <v>40000000</v>
      </c>
      <c r="O1407" s="9"/>
    </row>
    <row r="1408" spans="2:15" s="7" customFormat="1" ht="27.75" customHeight="1" x14ac:dyDescent="0.2">
      <c r="B1408" s="56" t="s">
        <v>611</v>
      </c>
      <c r="C1408" s="56" t="s">
        <v>630</v>
      </c>
      <c r="D1408" s="56" t="s">
        <v>18</v>
      </c>
      <c r="E1408" s="56" t="s">
        <v>1753</v>
      </c>
      <c r="F1408" s="57">
        <v>28800000</v>
      </c>
      <c r="G1408" s="57">
        <v>28800000</v>
      </c>
      <c r="H1408" s="57">
        <v>0</v>
      </c>
      <c r="I1408" s="57">
        <v>0</v>
      </c>
      <c r="J1408" s="57">
        <v>0</v>
      </c>
      <c r="K1408" s="57">
        <v>28800000</v>
      </c>
      <c r="L1408" s="26">
        <f t="shared" si="58"/>
        <v>28800000</v>
      </c>
      <c r="M1408" s="26">
        <f t="shared" si="59"/>
        <v>28800000</v>
      </c>
      <c r="N1408" s="26">
        <v>0</v>
      </c>
      <c r="O1408" s="9"/>
    </row>
    <row r="1409" spans="2:15" s="7" customFormat="1" ht="27.75" customHeight="1" x14ac:dyDescent="0.2">
      <c r="B1409" s="56" t="s">
        <v>611</v>
      </c>
      <c r="C1409" s="56" t="s">
        <v>630</v>
      </c>
      <c r="D1409" s="56" t="s">
        <v>37</v>
      </c>
      <c r="E1409" s="56" t="s">
        <v>1754</v>
      </c>
      <c r="F1409" s="57">
        <v>24500000</v>
      </c>
      <c r="G1409" s="57">
        <v>24500000</v>
      </c>
      <c r="H1409" s="57">
        <v>0</v>
      </c>
      <c r="I1409" s="57">
        <v>0</v>
      </c>
      <c r="J1409" s="57">
        <v>0</v>
      </c>
      <c r="K1409" s="57">
        <v>6125000</v>
      </c>
      <c r="L1409" s="26">
        <f t="shared" si="58"/>
        <v>6125000</v>
      </c>
      <c r="M1409" s="26">
        <f t="shared" si="59"/>
        <v>6125000</v>
      </c>
      <c r="N1409" s="26">
        <v>0</v>
      </c>
      <c r="O1409" s="9"/>
    </row>
    <row r="1410" spans="2:15" s="7" customFormat="1" ht="27.75" customHeight="1" x14ac:dyDescent="0.2">
      <c r="B1410" s="56" t="s">
        <v>611</v>
      </c>
      <c r="C1410" s="56" t="s">
        <v>630</v>
      </c>
      <c r="D1410" s="56" t="s">
        <v>37</v>
      </c>
      <c r="E1410" s="56" t="s">
        <v>1755</v>
      </c>
      <c r="F1410" s="57">
        <v>23904720</v>
      </c>
      <c r="G1410" s="57">
        <v>23904720</v>
      </c>
      <c r="H1410" s="57">
        <v>0</v>
      </c>
      <c r="I1410" s="57">
        <v>0</v>
      </c>
      <c r="J1410" s="57">
        <v>0</v>
      </c>
      <c r="K1410" s="57">
        <v>5154720</v>
      </c>
      <c r="L1410" s="26">
        <f t="shared" si="58"/>
        <v>5154720</v>
      </c>
      <c r="M1410" s="26">
        <f t="shared" si="59"/>
        <v>5154720</v>
      </c>
      <c r="N1410" s="26">
        <v>0</v>
      </c>
      <c r="O1410" s="9"/>
    </row>
    <row r="1411" spans="2:15" s="7" customFormat="1" ht="27.75" customHeight="1" x14ac:dyDescent="0.2">
      <c r="B1411" s="56" t="s">
        <v>611</v>
      </c>
      <c r="C1411" s="56" t="s">
        <v>630</v>
      </c>
      <c r="D1411" s="56" t="s">
        <v>37</v>
      </c>
      <c r="E1411" s="56" t="s">
        <v>631</v>
      </c>
      <c r="F1411" s="57">
        <v>46000000</v>
      </c>
      <c r="G1411" s="57">
        <v>46000000</v>
      </c>
      <c r="H1411" s="57">
        <v>33120000</v>
      </c>
      <c r="I1411" s="57">
        <v>0</v>
      </c>
      <c r="J1411" s="57">
        <v>0</v>
      </c>
      <c r="K1411" s="57">
        <v>8280000</v>
      </c>
      <c r="L1411" s="26">
        <f t="shared" si="58"/>
        <v>8280000</v>
      </c>
      <c r="M1411" s="26">
        <f t="shared" si="59"/>
        <v>41400000</v>
      </c>
      <c r="N1411" s="26">
        <v>0</v>
      </c>
      <c r="O1411" s="9"/>
    </row>
    <row r="1412" spans="2:15" s="7" customFormat="1" ht="27.75" customHeight="1" x14ac:dyDescent="0.2">
      <c r="B1412" s="56" t="s">
        <v>611</v>
      </c>
      <c r="C1412" s="56" t="s">
        <v>630</v>
      </c>
      <c r="D1412" s="56" t="s">
        <v>37</v>
      </c>
      <c r="E1412" s="56" t="s">
        <v>1756</v>
      </c>
      <c r="F1412" s="57">
        <v>79000000</v>
      </c>
      <c r="G1412" s="57">
        <v>35500000</v>
      </c>
      <c r="H1412" s="57">
        <v>0</v>
      </c>
      <c r="I1412" s="57">
        <v>0</v>
      </c>
      <c r="J1412" s="57">
        <v>0</v>
      </c>
      <c r="K1412" s="57">
        <v>35500000</v>
      </c>
      <c r="L1412" s="26">
        <f t="shared" si="58"/>
        <v>35500000</v>
      </c>
      <c r="M1412" s="26">
        <f t="shared" si="59"/>
        <v>35500000</v>
      </c>
      <c r="N1412" s="26">
        <v>43500000</v>
      </c>
      <c r="O1412" s="9"/>
    </row>
    <row r="1413" spans="2:15" s="7" customFormat="1" ht="27.75" customHeight="1" x14ac:dyDescent="0.2">
      <c r="B1413" s="56" t="s">
        <v>611</v>
      </c>
      <c r="C1413" s="56" t="s">
        <v>630</v>
      </c>
      <c r="D1413" s="56" t="s">
        <v>37</v>
      </c>
      <c r="E1413" s="56" t="s">
        <v>1757</v>
      </c>
      <c r="F1413" s="57">
        <v>48000000</v>
      </c>
      <c r="G1413" s="57">
        <v>48000000</v>
      </c>
      <c r="H1413" s="57">
        <v>0</v>
      </c>
      <c r="I1413" s="57">
        <v>9200000</v>
      </c>
      <c r="J1413" s="57">
        <v>0</v>
      </c>
      <c r="K1413" s="57">
        <v>0</v>
      </c>
      <c r="L1413" s="26">
        <f t="shared" si="58"/>
        <v>9200000</v>
      </c>
      <c r="M1413" s="26">
        <f t="shared" si="59"/>
        <v>9200000</v>
      </c>
      <c r="N1413" s="26">
        <v>0</v>
      </c>
      <c r="O1413" s="9"/>
    </row>
    <row r="1414" spans="2:15" s="7" customFormat="1" ht="27.75" customHeight="1" x14ac:dyDescent="0.2">
      <c r="B1414" s="56" t="s">
        <v>611</v>
      </c>
      <c r="C1414" s="56" t="s">
        <v>630</v>
      </c>
      <c r="D1414" s="56" t="s">
        <v>37</v>
      </c>
      <c r="E1414" s="56" t="s">
        <v>1758</v>
      </c>
      <c r="F1414" s="57">
        <v>54000000</v>
      </c>
      <c r="G1414" s="57">
        <v>54000000</v>
      </c>
      <c r="H1414" s="57">
        <v>0</v>
      </c>
      <c r="I1414" s="57">
        <v>0</v>
      </c>
      <c r="J1414" s="57">
        <v>0</v>
      </c>
      <c r="K1414" s="57">
        <v>13500000</v>
      </c>
      <c r="L1414" s="26">
        <f t="shared" si="58"/>
        <v>13500000</v>
      </c>
      <c r="M1414" s="26">
        <f t="shared" si="59"/>
        <v>13500000</v>
      </c>
      <c r="N1414" s="26">
        <v>0</v>
      </c>
      <c r="O1414" s="9"/>
    </row>
    <row r="1415" spans="2:15" s="7" customFormat="1" ht="27.75" customHeight="1" x14ac:dyDescent="0.2">
      <c r="B1415" s="56" t="s">
        <v>611</v>
      </c>
      <c r="C1415" s="56" t="s">
        <v>630</v>
      </c>
      <c r="D1415" s="56" t="s">
        <v>37</v>
      </c>
      <c r="E1415" s="56" t="s">
        <v>633</v>
      </c>
      <c r="F1415" s="57">
        <v>57000000</v>
      </c>
      <c r="G1415" s="57">
        <v>55000000</v>
      </c>
      <c r="H1415" s="57">
        <v>39440000</v>
      </c>
      <c r="I1415" s="57">
        <v>0</v>
      </c>
      <c r="J1415" s="57">
        <v>0</v>
      </c>
      <c r="K1415" s="57">
        <v>9860000</v>
      </c>
      <c r="L1415" s="26">
        <f t="shared" si="58"/>
        <v>9860000</v>
      </c>
      <c r="M1415" s="26">
        <f t="shared" si="59"/>
        <v>49300000</v>
      </c>
      <c r="N1415" s="26">
        <v>2000000</v>
      </c>
      <c r="O1415" s="9"/>
    </row>
    <row r="1416" spans="2:15" s="7" customFormat="1" ht="27.75" customHeight="1" x14ac:dyDescent="0.2">
      <c r="B1416" s="56" t="s">
        <v>611</v>
      </c>
      <c r="C1416" s="56" t="s">
        <v>1759</v>
      </c>
      <c r="D1416" s="56" t="s">
        <v>18</v>
      </c>
      <c r="E1416" s="56" t="s">
        <v>1760</v>
      </c>
      <c r="F1416" s="57">
        <v>18000000</v>
      </c>
      <c r="G1416" s="57">
        <v>18000000</v>
      </c>
      <c r="H1416" s="57">
        <v>0</v>
      </c>
      <c r="I1416" s="57">
        <v>0</v>
      </c>
      <c r="J1416" s="57">
        <v>0</v>
      </c>
      <c r="K1416" s="57">
        <v>18000000</v>
      </c>
      <c r="L1416" s="26">
        <f t="shared" si="58"/>
        <v>18000000</v>
      </c>
      <c r="M1416" s="26">
        <f t="shared" si="59"/>
        <v>18000000</v>
      </c>
      <c r="N1416" s="26">
        <v>0</v>
      </c>
      <c r="O1416" s="9"/>
    </row>
    <row r="1417" spans="2:15" s="7" customFormat="1" ht="27.75" customHeight="1" x14ac:dyDescent="0.2">
      <c r="B1417" s="56" t="s">
        <v>611</v>
      </c>
      <c r="C1417" s="56" t="s">
        <v>1759</v>
      </c>
      <c r="D1417" s="56" t="s">
        <v>37</v>
      </c>
      <c r="E1417" s="56" t="s">
        <v>1761</v>
      </c>
      <c r="F1417" s="57">
        <v>40000000</v>
      </c>
      <c r="G1417" s="57">
        <v>40000000</v>
      </c>
      <c r="H1417" s="57">
        <v>0</v>
      </c>
      <c r="I1417" s="57">
        <v>0</v>
      </c>
      <c r="J1417" s="57">
        <v>0</v>
      </c>
      <c r="K1417" s="57">
        <v>2000000</v>
      </c>
      <c r="L1417" s="26">
        <f t="shared" si="58"/>
        <v>2000000</v>
      </c>
      <c r="M1417" s="26">
        <f t="shared" si="59"/>
        <v>2000000</v>
      </c>
      <c r="N1417" s="26">
        <v>0</v>
      </c>
      <c r="O1417" s="9"/>
    </row>
    <row r="1418" spans="2:15" s="7" customFormat="1" ht="27.75" customHeight="1" x14ac:dyDescent="0.2">
      <c r="B1418" s="56" t="s">
        <v>611</v>
      </c>
      <c r="C1418" s="56" t="s">
        <v>1759</v>
      </c>
      <c r="D1418" s="56" t="s">
        <v>37</v>
      </c>
      <c r="E1418" s="56" t="s">
        <v>1762</v>
      </c>
      <c r="F1418" s="57">
        <v>35000000</v>
      </c>
      <c r="G1418" s="57">
        <v>35000000</v>
      </c>
      <c r="H1418" s="57">
        <v>0</v>
      </c>
      <c r="I1418" s="57">
        <v>0</v>
      </c>
      <c r="J1418" s="57">
        <v>0</v>
      </c>
      <c r="K1418" s="57">
        <v>2100000</v>
      </c>
      <c r="L1418" s="26">
        <f t="shared" si="58"/>
        <v>2100000</v>
      </c>
      <c r="M1418" s="26">
        <f t="shared" si="59"/>
        <v>2100000</v>
      </c>
      <c r="N1418" s="26">
        <v>0</v>
      </c>
      <c r="O1418" s="9"/>
    </row>
    <row r="1419" spans="2:15" s="7" customFormat="1" ht="27.75" customHeight="1" x14ac:dyDescent="0.2">
      <c r="B1419" s="56" t="s">
        <v>611</v>
      </c>
      <c r="C1419" s="56" t="s">
        <v>1759</v>
      </c>
      <c r="D1419" s="56" t="s">
        <v>37</v>
      </c>
      <c r="E1419" s="56" t="s">
        <v>1763</v>
      </c>
      <c r="F1419" s="57">
        <v>35997743</v>
      </c>
      <c r="G1419" s="57">
        <v>28000000</v>
      </c>
      <c r="H1419" s="57">
        <v>0</v>
      </c>
      <c r="I1419" s="57">
        <v>14399097</v>
      </c>
      <c r="J1419" s="57">
        <v>0</v>
      </c>
      <c r="K1419" s="57">
        <v>0</v>
      </c>
      <c r="L1419" s="26">
        <f t="shared" si="58"/>
        <v>14399097</v>
      </c>
      <c r="M1419" s="26">
        <f t="shared" si="59"/>
        <v>14399097</v>
      </c>
      <c r="N1419" s="26">
        <v>21598646</v>
      </c>
      <c r="O1419" s="9"/>
    </row>
    <row r="1420" spans="2:15" s="7" customFormat="1" ht="27.75" customHeight="1" x14ac:dyDescent="0.2">
      <c r="B1420" s="56" t="s">
        <v>611</v>
      </c>
      <c r="C1420" s="56" t="s">
        <v>612</v>
      </c>
      <c r="D1420" s="56" t="s">
        <v>148</v>
      </c>
      <c r="E1420" s="56" t="s">
        <v>1764</v>
      </c>
      <c r="F1420" s="57">
        <v>805000000</v>
      </c>
      <c r="G1420" s="57">
        <v>805000000</v>
      </c>
      <c r="H1420" s="57">
        <v>0</v>
      </c>
      <c r="I1420" s="57">
        <v>0</v>
      </c>
      <c r="J1420" s="57">
        <v>0</v>
      </c>
      <c r="K1420" s="57">
        <v>805000000</v>
      </c>
      <c r="L1420" s="26">
        <f t="shared" si="58"/>
        <v>805000000</v>
      </c>
      <c r="M1420" s="26">
        <f t="shared" si="59"/>
        <v>805000000</v>
      </c>
      <c r="N1420" s="26">
        <v>0</v>
      </c>
      <c r="O1420" s="9"/>
    </row>
    <row r="1421" spans="2:15" s="7" customFormat="1" ht="27.75" customHeight="1" x14ac:dyDescent="0.2">
      <c r="B1421" s="56" t="s">
        <v>611</v>
      </c>
      <c r="C1421" s="56" t="s">
        <v>612</v>
      </c>
      <c r="D1421" s="56" t="s">
        <v>148</v>
      </c>
      <c r="E1421" s="56" t="s">
        <v>1765</v>
      </c>
      <c r="F1421" s="57">
        <v>352600000</v>
      </c>
      <c r="G1421" s="57">
        <v>336000000</v>
      </c>
      <c r="H1421" s="57">
        <v>0</v>
      </c>
      <c r="I1421" s="57">
        <v>0</v>
      </c>
      <c r="J1421" s="57">
        <v>0</v>
      </c>
      <c r="K1421" s="57">
        <v>336000000</v>
      </c>
      <c r="L1421" s="26">
        <f t="shared" si="58"/>
        <v>336000000</v>
      </c>
      <c r="M1421" s="26">
        <f t="shared" si="59"/>
        <v>336000000</v>
      </c>
      <c r="N1421" s="26">
        <v>16600000</v>
      </c>
      <c r="O1421" s="9"/>
    </row>
    <row r="1422" spans="2:15" s="7" customFormat="1" ht="27.75" customHeight="1" x14ac:dyDescent="0.2">
      <c r="B1422" s="56" t="s">
        <v>611</v>
      </c>
      <c r="C1422" s="56" t="s">
        <v>612</v>
      </c>
      <c r="D1422" s="56" t="s">
        <v>18</v>
      </c>
      <c r="E1422" s="56" t="s">
        <v>1766</v>
      </c>
      <c r="F1422" s="57">
        <v>30800000</v>
      </c>
      <c r="G1422" s="57">
        <v>30800000</v>
      </c>
      <c r="H1422" s="57">
        <v>0</v>
      </c>
      <c r="I1422" s="57">
        <v>0</v>
      </c>
      <c r="J1422" s="57">
        <v>0</v>
      </c>
      <c r="K1422" s="57">
        <v>2800000</v>
      </c>
      <c r="L1422" s="26">
        <f t="shared" si="58"/>
        <v>2800000</v>
      </c>
      <c r="M1422" s="26">
        <f t="shared" si="59"/>
        <v>2800000</v>
      </c>
      <c r="N1422" s="26">
        <v>0</v>
      </c>
      <c r="O1422" s="9"/>
    </row>
    <row r="1423" spans="2:15" s="7" customFormat="1" ht="27.75" customHeight="1" x14ac:dyDescent="0.2">
      <c r="B1423" s="56" t="s">
        <v>611</v>
      </c>
      <c r="C1423" s="56" t="s">
        <v>612</v>
      </c>
      <c r="D1423" s="56" t="s">
        <v>18</v>
      </c>
      <c r="E1423" s="56" t="s">
        <v>644</v>
      </c>
      <c r="F1423" s="57">
        <v>37200000</v>
      </c>
      <c r="G1423" s="57">
        <v>37200000</v>
      </c>
      <c r="H1423" s="57">
        <v>32860000</v>
      </c>
      <c r="I1423" s="57">
        <v>0</v>
      </c>
      <c r="J1423" s="57">
        <v>0</v>
      </c>
      <c r="K1423" s="57">
        <v>4340000</v>
      </c>
      <c r="L1423" s="26">
        <f t="shared" si="58"/>
        <v>4340000</v>
      </c>
      <c r="M1423" s="26">
        <f t="shared" si="59"/>
        <v>37200000</v>
      </c>
      <c r="N1423" s="26">
        <v>0</v>
      </c>
      <c r="O1423" s="9"/>
    </row>
    <row r="1424" spans="2:15" s="7" customFormat="1" ht="27.75" customHeight="1" x14ac:dyDescent="0.2">
      <c r="B1424" s="56" t="s">
        <v>611</v>
      </c>
      <c r="C1424" s="56" t="s">
        <v>612</v>
      </c>
      <c r="D1424" s="56" t="s">
        <v>37</v>
      </c>
      <c r="E1424" s="56" t="s">
        <v>614</v>
      </c>
      <c r="F1424" s="57">
        <v>65000000</v>
      </c>
      <c r="G1424" s="57">
        <v>65000000</v>
      </c>
      <c r="H1424" s="57">
        <v>26000000</v>
      </c>
      <c r="I1424" s="57">
        <v>0</v>
      </c>
      <c r="J1424" s="57">
        <v>0</v>
      </c>
      <c r="K1424" s="57">
        <v>6500000</v>
      </c>
      <c r="L1424" s="26">
        <f t="shared" si="58"/>
        <v>6500000</v>
      </c>
      <c r="M1424" s="26">
        <f t="shared" si="59"/>
        <v>32500000</v>
      </c>
      <c r="N1424" s="26">
        <v>0</v>
      </c>
      <c r="O1424" s="9"/>
    </row>
    <row r="1425" spans="2:15" s="7" customFormat="1" ht="27.75" customHeight="1" x14ac:dyDescent="0.2">
      <c r="B1425" s="56" t="s">
        <v>611</v>
      </c>
      <c r="C1425" s="56" t="s">
        <v>612</v>
      </c>
      <c r="D1425" s="56" t="s">
        <v>37</v>
      </c>
      <c r="E1425" s="56" t="s">
        <v>613</v>
      </c>
      <c r="F1425" s="57">
        <v>87817300</v>
      </c>
      <c r="G1425" s="57">
        <v>87817300</v>
      </c>
      <c r="H1425" s="57">
        <v>27817300</v>
      </c>
      <c r="I1425" s="57">
        <v>0</v>
      </c>
      <c r="J1425" s="57">
        <v>0</v>
      </c>
      <c r="K1425" s="57">
        <v>22500000</v>
      </c>
      <c r="L1425" s="26">
        <f t="shared" ref="L1425:L1455" si="60">+I1425+J1425+K1425</f>
        <v>22500000</v>
      </c>
      <c r="M1425" s="26">
        <f t="shared" si="59"/>
        <v>50317300</v>
      </c>
      <c r="N1425" s="26">
        <v>0</v>
      </c>
      <c r="O1425" s="9"/>
    </row>
    <row r="1426" spans="2:15" s="7" customFormat="1" ht="27.75" customHeight="1" x14ac:dyDescent="0.2">
      <c r="B1426" s="56" t="s">
        <v>611</v>
      </c>
      <c r="C1426" s="56" t="s">
        <v>612</v>
      </c>
      <c r="D1426" s="56" t="s">
        <v>37</v>
      </c>
      <c r="E1426" s="56" t="s">
        <v>636</v>
      </c>
      <c r="F1426" s="57">
        <v>17418000</v>
      </c>
      <c r="G1426" s="57">
        <v>15291000</v>
      </c>
      <c r="H1426" s="57">
        <v>15291000</v>
      </c>
      <c r="I1426" s="57">
        <v>0</v>
      </c>
      <c r="J1426" s="57">
        <v>0</v>
      </c>
      <c r="K1426" s="57">
        <v>0</v>
      </c>
      <c r="L1426" s="26">
        <f t="shared" si="60"/>
        <v>0</v>
      </c>
      <c r="M1426" s="26">
        <f t="shared" si="59"/>
        <v>15291000</v>
      </c>
      <c r="N1426" s="26">
        <v>2127000</v>
      </c>
      <c r="O1426" s="9"/>
    </row>
    <row r="1427" spans="2:15" s="7" customFormat="1" ht="27.75" customHeight="1" x14ac:dyDescent="0.2">
      <c r="B1427" s="56" t="s">
        <v>611</v>
      </c>
      <c r="C1427" s="56" t="s">
        <v>612</v>
      </c>
      <c r="D1427" s="56" t="s">
        <v>37</v>
      </c>
      <c r="E1427" s="56" t="s">
        <v>637</v>
      </c>
      <c r="F1427" s="57">
        <v>27500000</v>
      </c>
      <c r="G1427" s="57">
        <v>27500000</v>
      </c>
      <c r="H1427" s="57">
        <v>24541065</v>
      </c>
      <c r="I1427" s="57">
        <v>0</v>
      </c>
      <c r="J1427" s="57">
        <v>0</v>
      </c>
      <c r="K1427" s="57">
        <v>0</v>
      </c>
      <c r="L1427" s="26">
        <f t="shared" si="60"/>
        <v>0</v>
      </c>
      <c r="M1427" s="26">
        <f t="shared" si="59"/>
        <v>24541065</v>
      </c>
      <c r="N1427" s="26">
        <v>0</v>
      </c>
      <c r="O1427" s="9"/>
    </row>
    <row r="1428" spans="2:15" s="7" customFormat="1" ht="27.75" customHeight="1" x14ac:dyDescent="0.2">
      <c r="B1428" s="56" t="s">
        <v>611</v>
      </c>
      <c r="C1428" s="56" t="s">
        <v>612</v>
      </c>
      <c r="D1428" s="56" t="s">
        <v>37</v>
      </c>
      <c r="E1428" s="56" t="s">
        <v>638</v>
      </c>
      <c r="F1428" s="57">
        <v>22943200</v>
      </c>
      <c r="G1428" s="57">
        <v>16469000</v>
      </c>
      <c r="H1428" s="57">
        <v>14174680</v>
      </c>
      <c r="I1428" s="57">
        <v>0</v>
      </c>
      <c r="J1428" s="57">
        <v>0</v>
      </c>
      <c r="K1428" s="57">
        <v>0</v>
      </c>
      <c r="L1428" s="26">
        <f t="shared" si="60"/>
        <v>0</v>
      </c>
      <c r="M1428" s="26">
        <f t="shared" si="59"/>
        <v>14174680</v>
      </c>
      <c r="N1428" s="26">
        <v>6474200</v>
      </c>
      <c r="O1428" s="9"/>
    </row>
    <row r="1429" spans="2:15" s="7" customFormat="1" ht="27.75" customHeight="1" x14ac:dyDescent="0.2">
      <c r="B1429" s="56" t="s">
        <v>611</v>
      </c>
      <c r="C1429" s="56" t="s">
        <v>612</v>
      </c>
      <c r="D1429" s="56" t="s">
        <v>37</v>
      </c>
      <c r="E1429" s="56" t="s">
        <v>643</v>
      </c>
      <c r="F1429" s="57">
        <v>32974000</v>
      </c>
      <c r="G1429" s="57">
        <v>23666836</v>
      </c>
      <c r="H1429" s="57">
        <v>11832734</v>
      </c>
      <c r="I1429" s="57">
        <v>0</v>
      </c>
      <c r="J1429" s="57">
        <v>0</v>
      </c>
      <c r="K1429" s="57">
        <v>0</v>
      </c>
      <c r="L1429" s="26">
        <f t="shared" si="60"/>
        <v>0</v>
      </c>
      <c r="M1429" s="26">
        <f t="shared" si="59"/>
        <v>11832734</v>
      </c>
      <c r="N1429" s="26">
        <v>9307848</v>
      </c>
      <c r="O1429" s="9"/>
    </row>
    <row r="1430" spans="2:15" s="7" customFormat="1" ht="27.75" customHeight="1" x14ac:dyDescent="0.2">
      <c r="B1430" s="56" t="s">
        <v>611</v>
      </c>
      <c r="C1430" s="56" t="s">
        <v>612</v>
      </c>
      <c r="D1430" s="56" t="s">
        <v>37</v>
      </c>
      <c r="E1430" s="56" t="s">
        <v>801</v>
      </c>
      <c r="F1430" s="57">
        <v>16625700</v>
      </c>
      <c r="G1430" s="57">
        <v>16625700</v>
      </c>
      <c r="H1430" s="57">
        <v>8750700</v>
      </c>
      <c r="I1430" s="57">
        <v>0</v>
      </c>
      <c r="J1430" s="57">
        <v>0</v>
      </c>
      <c r="K1430" s="57">
        <v>0</v>
      </c>
      <c r="L1430" s="26">
        <f t="shared" si="60"/>
        <v>0</v>
      </c>
      <c r="M1430" s="26">
        <f t="shared" si="59"/>
        <v>8750700</v>
      </c>
      <c r="N1430" s="26">
        <v>0</v>
      </c>
      <c r="O1430" s="9"/>
    </row>
    <row r="1431" spans="2:15" s="7" customFormat="1" ht="27.75" customHeight="1" x14ac:dyDescent="0.2">
      <c r="B1431" s="56" t="s">
        <v>611</v>
      </c>
      <c r="C1431" s="56" t="s">
        <v>612</v>
      </c>
      <c r="D1431" s="56" t="s">
        <v>37</v>
      </c>
      <c r="E1431" s="56" t="s">
        <v>1767</v>
      </c>
      <c r="F1431" s="57">
        <v>37800000</v>
      </c>
      <c r="G1431" s="57">
        <v>37800000</v>
      </c>
      <c r="H1431" s="57"/>
      <c r="I1431" s="57">
        <v>0</v>
      </c>
      <c r="J1431" s="57">
        <v>0</v>
      </c>
      <c r="K1431" s="57">
        <v>9450000</v>
      </c>
      <c r="L1431" s="26">
        <f t="shared" si="60"/>
        <v>9450000</v>
      </c>
      <c r="M1431" s="26">
        <f t="shared" si="59"/>
        <v>9450000</v>
      </c>
      <c r="N1431" s="26">
        <v>0</v>
      </c>
      <c r="O1431" s="9"/>
    </row>
    <row r="1432" spans="2:15" s="7" customFormat="1" ht="27.75" customHeight="1" x14ac:dyDescent="0.2">
      <c r="B1432" s="56" t="s">
        <v>611</v>
      </c>
      <c r="C1432" s="56" t="s">
        <v>612</v>
      </c>
      <c r="D1432" s="56" t="s">
        <v>21</v>
      </c>
      <c r="E1432" s="56" t="s">
        <v>1768</v>
      </c>
      <c r="F1432" s="57">
        <v>22557328</v>
      </c>
      <c r="G1432" s="57">
        <v>9022931</v>
      </c>
      <c r="H1432" s="57">
        <v>0</v>
      </c>
      <c r="I1432" s="57">
        <v>0</v>
      </c>
      <c r="J1432" s="57">
        <v>0</v>
      </c>
      <c r="K1432" s="57">
        <v>9022931</v>
      </c>
      <c r="L1432" s="26">
        <f t="shared" si="60"/>
        <v>9022931</v>
      </c>
      <c r="M1432" s="26">
        <f t="shared" si="59"/>
        <v>9022931</v>
      </c>
      <c r="N1432" s="26">
        <v>13534397</v>
      </c>
      <c r="O1432" s="9"/>
    </row>
    <row r="1433" spans="2:15" s="7" customFormat="1" ht="27.75" customHeight="1" x14ac:dyDescent="0.2">
      <c r="B1433" s="56" t="s">
        <v>611</v>
      </c>
      <c r="C1433" s="56" t="s">
        <v>612</v>
      </c>
      <c r="D1433" s="56" t="s">
        <v>21</v>
      </c>
      <c r="E1433" s="56" t="s">
        <v>632</v>
      </c>
      <c r="F1433" s="57">
        <v>191953066</v>
      </c>
      <c r="G1433" s="57">
        <v>186560000</v>
      </c>
      <c r="H1433" s="57">
        <v>182082560</v>
      </c>
      <c r="I1433" s="57">
        <v>0</v>
      </c>
      <c r="J1433" s="57">
        <v>0</v>
      </c>
      <c r="K1433" s="57">
        <v>4477440</v>
      </c>
      <c r="L1433" s="26">
        <f t="shared" si="60"/>
        <v>4477440</v>
      </c>
      <c r="M1433" s="26">
        <f t="shared" si="59"/>
        <v>186560000</v>
      </c>
      <c r="N1433" s="26">
        <v>5393066</v>
      </c>
      <c r="O1433" s="9"/>
    </row>
    <row r="1434" spans="2:15" s="7" customFormat="1" ht="27.75" customHeight="1" x14ac:dyDescent="0.2">
      <c r="B1434" s="56" t="s">
        <v>611</v>
      </c>
      <c r="C1434" s="56" t="s">
        <v>612</v>
      </c>
      <c r="D1434" s="56" t="s">
        <v>21</v>
      </c>
      <c r="E1434" s="56" t="s">
        <v>1769</v>
      </c>
      <c r="F1434" s="57">
        <v>200000000</v>
      </c>
      <c r="G1434" s="57">
        <v>200000000</v>
      </c>
      <c r="H1434" s="57">
        <v>0</v>
      </c>
      <c r="I1434" s="57">
        <v>0</v>
      </c>
      <c r="J1434" s="57">
        <v>200000000</v>
      </c>
      <c r="K1434" s="57">
        <v>0</v>
      </c>
      <c r="L1434" s="26">
        <f t="shared" si="60"/>
        <v>200000000</v>
      </c>
      <c r="M1434" s="26">
        <f t="shared" si="59"/>
        <v>200000000</v>
      </c>
      <c r="N1434" s="26">
        <v>0</v>
      </c>
      <c r="O1434" s="9"/>
    </row>
    <row r="1435" spans="2:15" s="7" customFormat="1" ht="27.75" customHeight="1" thickBot="1" x14ac:dyDescent="0.25">
      <c r="B1435" s="56" t="s">
        <v>611</v>
      </c>
      <c r="C1435" s="56" t="s">
        <v>612</v>
      </c>
      <c r="D1435" s="56" t="s">
        <v>21</v>
      </c>
      <c r="E1435" s="56" t="s">
        <v>1770</v>
      </c>
      <c r="F1435" s="57">
        <v>193514143</v>
      </c>
      <c r="G1435" s="57">
        <v>193514143</v>
      </c>
      <c r="H1435" s="57">
        <v>0</v>
      </c>
      <c r="I1435" s="57">
        <v>0</v>
      </c>
      <c r="J1435" s="57">
        <v>193514143</v>
      </c>
      <c r="K1435" s="57">
        <v>0</v>
      </c>
      <c r="L1435" s="26">
        <f t="shared" si="60"/>
        <v>193514143</v>
      </c>
      <c r="M1435" s="26">
        <f t="shared" si="59"/>
        <v>193514143</v>
      </c>
      <c r="N1435" s="26">
        <v>0</v>
      </c>
      <c r="O1435" s="9"/>
    </row>
    <row r="1436" spans="2:15" s="13" customFormat="1" ht="27.75" customHeight="1" thickBot="1" x14ac:dyDescent="0.25">
      <c r="B1436" s="58" t="s">
        <v>663</v>
      </c>
      <c r="C1436" s="59"/>
      <c r="D1436" s="59"/>
      <c r="E1436" s="59">
        <v>0</v>
      </c>
      <c r="F1436" s="60">
        <f>SUM(F1350:F1435)</f>
        <v>7626555014</v>
      </c>
      <c r="G1436" s="60">
        <f t="shared" ref="G1436:L1436" si="61">SUM(G1350:G1435)</f>
        <v>7178701522</v>
      </c>
      <c r="H1436" s="60">
        <f t="shared" si="61"/>
        <v>1349970351</v>
      </c>
      <c r="I1436" s="60">
        <f t="shared" si="61"/>
        <v>79305596</v>
      </c>
      <c r="J1436" s="60">
        <f t="shared" si="61"/>
        <v>518420524</v>
      </c>
      <c r="K1436" s="60">
        <f t="shared" si="61"/>
        <v>3572262907</v>
      </c>
      <c r="L1436" s="60">
        <f t="shared" si="61"/>
        <v>4169989027</v>
      </c>
      <c r="M1436" s="60">
        <f>SUM(M1350:M1435)</f>
        <v>5519959378</v>
      </c>
      <c r="N1436" s="60">
        <v>515531238</v>
      </c>
      <c r="O1436" s="28"/>
    </row>
    <row r="1437" spans="2:15" s="7" customFormat="1" ht="27.75" customHeight="1" x14ac:dyDescent="0.2">
      <c r="B1437" s="56" t="s">
        <v>649</v>
      </c>
      <c r="C1437" s="56" t="s">
        <v>656</v>
      </c>
      <c r="D1437" s="56" t="s">
        <v>18</v>
      </c>
      <c r="E1437" s="56" t="s">
        <v>657</v>
      </c>
      <c r="F1437" s="57">
        <v>11666668</v>
      </c>
      <c r="G1437" s="57">
        <v>11666668</v>
      </c>
      <c r="H1437" s="57">
        <v>11666668</v>
      </c>
      <c r="I1437" s="57">
        <v>0</v>
      </c>
      <c r="J1437" s="57">
        <v>0</v>
      </c>
      <c r="K1437" s="57">
        <v>0</v>
      </c>
      <c r="L1437" s="26">
        <f t="shared" si="60"/>
        <v>0</v>
      </c>
      <c r="M1437" s="26">
        <f t="shared" ref="M1437:M1455" si="62">+H1437+L1437</f>
        <v>11666668</v>
      </c>
      <c r="N1437" s="26">
        <v>0</v>
      </c>
      <c r="O1437" s="9"/>
    </row>
    <row r="1438" spans="2:15" s="7" customFormat="1" ht="27.75" customHeight="1" x14ac:dyDescent="0.2">
      <c r="B1438" s="56" t="s">
        <v>649</v>
      </c>
      <c r="C1438" s="56" t="s">
        <v>656</v>
      </c>
      <c r="D1438" s="56" t="s">
        <v>37</v>
      </c>
      <c r="E1438" s="56" t="s">
        <v>1771</v>
      </c>
      <c r="F1438" s="57">
        <v>75920000</v>
      </c>
      <c r="G1438" s="57">
        <v>75920000</v>
      </c>
      <c r="H1438" s="57">
        <v>0</v>
      </c>
      <c r="I1438" s="57">
        <v>0</v>
      </c>
      <c r="J1438" s="57">
        <v>0</v>
      </c>
      <c r="K1438" s="57">
        <v>45389346</v>
      </c>
      <c r="L1438" s="26">
        <f t="shared" si="60"/>
        <v>45389346</v>
      </c>
      <c r="M1438" s="26">
        <f t="shared" si="62"/>
        <v>45389346</v>
      </c>
      <c r="N1438" s="26">
        <v>0</v>
      </c>
      <c r="O1438" s="9"/>
    </row>
    <row r="1439" spans="2:15" s="7" customFormat="1" ht="27.75" customHeight="1" x14ac:dyDescent="0.2">
      <c r="B1439" s="56" t="s">
        <v>649</v>
      </c>
      <c r="C1439" s="56" t="s">
        <v>656</v>
      </c>
      <c r="D1439" s="56" t="s">
        <v>37</v>
      </c>
      <c r="E1439" s="56" t="s">
        <v>1772</v>
      </c>
      <c r="F1439" s="57">
        <v>24400000</v>
      </c>
      <c r="G1439" s="57">
        <v>24400000</v>
      </c>
      <c r="H1439" s="57">
        <v>0</v>
      </c>
      <c r="I1439" s="57">
        <v>0</v>
      </c>
      <c r="J1439" s="57">
        <v>0</v>
      </c>
      <c r="K1439" s="57">
        <v>2440000</v>
      </c>
      <c r="L1439" s="26">
        <f t="shared" si="60"/>
        <v>2440000</v>
      </c>
      <c r="M1439" s="26">
        <f t="shared" si="62"/>
        <v>2440000</v>
      </c>
      <c r="N1439" s="26">
        <v>0</v>
      </c>
      <c r="O1439" s="9"/>
    </row>
    <row r="1440" spans="2:15" s="7" customFormat="1" ht="27.75" customHeight="1" x14ac:dyDescent="0.2">
      <c r="B1440" s="56" t="s">
        <v>649</v>
      </c>
      <c r="C1440" s="56" t="s">
        <v>1773</v>
      </c>
      <c r="D1440" s="56" t="s">
        <v>18</v>
      </c>
      <c r="E1440" s="56" t="s">
        <v>1774</v>
      </c>
      <c r="F1440" s="57">
        <v>54000000</v>
      </c>
      <c r="G1440" s="57">
        <v>54000000</v>
      </c>
      <c r="H1440" s="57">
        <v>0</v>
      </c>
      <c r="I1440" s="57">
        <v>0</v>
      </c>
      <c r="J1440" s="57">
        <v>54000000</v>
      </c>
      <c r="K1440" s="57">
        <v>0</v>
      </c>
      <c r="L1440" s="26">
        <f t="shared" si="60"/>
        <v>54000000</v>
      </c>
      <c r="M1440" s="26">
        <f t="shared" si="62"/>
        <v>54000000</v>
      </c>
      <c r="N1440" s="26">
        <v>0</v>
      </c>
      <c r="O1440" s="9"/>
    </row>
    <row r="1441" spans="2:15" s="7" customFormat="1" ht="27.75" customHeight="1" x14ac:dyDescent="0.2">
      <c r="B1441" s="56" t="s">
        <v>649</v>
      </c>
      <c r="C1441" s="56" t="s">
        <v>652</v>
      </c>
      <c r="D1441" s="56" t="s">
        <v>148</v>
      </c>
      <c r="E1441" s="56" t="s">
        <v>1775</v>
      </c>
      <c r="F1441" s="57">
        <v>31554648</v>
      </c>
      <c r="G1441" s="57">
        <v>31554648</v>
      </c>
      <c r="H1441" s="57">
        <v>0</v>
      </c>
      <c r="I1441" s="57">
        <v>0</v>
      </c>
      <c r="J1441" s="57">
        <v>31554648</v>
      </c>
      <c r="K1441" s="57">
        <v>0</v>
      </c>
      <c r="L1441" s="26">
        <f t="shared" si="60"/>
        <v>31554648</v>
      </c>
      <c r="M1441" s="26">
        <f t="shared" si="62"/>
        <v>31554648</v>
      </c>
      <c r="N1441" s="26">
        <v>0</v>
      </c>
      <c r="O1441" s="9"/>
    </row>
    <row r="1442" spans="2:15" s="7" customFormat="1" ht="27.75" customHeight="1" x14ac:dyDescent="0.2">
      <c r="B1442" s="56" t="s">
        <v>649</v>
      </c>
      <c r="C1442" s="56" t="s">
        <v>652</v>
      </c>
      <c r="D1442" s="56" t="s">
        <v>18</v>
      </c>
      <c r="E1442" s="56" t="s">
        <v>659</v>
      </c>
      <c r="F1442" s="57">
        <v>52200000</v>
      </c>
      <c r="G1442" s="57">
        <v>52200000</v>
      </c>
      <c r="H1442" s="57">
        <v>45240000</v>
      </c>
      <c r="I1442" s="57">
        <v>0</v>
      </c>
      <c r="J1442" s="57">
        <v>0</v>
      </c>
      <c r="K1442" s="57">
        <v>6960000</v>
      </c>
      <c r="L1442" s="26">
        <f t="shared" si="60"/>
        <v>6960000</v>
      </c>
      <c r="M1442" s="26">
        <f t="shared" si="62"/>
        <v>52200000</v>
      </c>
      <c r="N1442" s="26">
        <v>0</v>
      </c>
      <c r="O1442" s="9"/>
    </row>
    <row r="1443" spans="2:15" s="7" customFormat="1" ht="27.75" customHeight="1" x14ac:dyDescent="0.2">
      <c r="B1443" s="56" t="s">
        <v>649</v>
      </c>
      <c r="C1443" s="56" t="s">
        <v>652</v>
      </c>
      <c r="D1443" s="56" t="s">
        <v>18</v>
      </c>
      <c r="E1443" s="56" t="s">
        <v>653</v>
      </c>
      <c r="F1443" s="57">
        <v>16500000</v>
      </c>
      <c r="G1443" s="57">
        <v>16500000</v>
      </c>
      <c r="H1443" s="57">
        <v>8250000</v>
      </c>
      <c r="I1443" s="57">
        <v>0</v>
      </c>
      <c r="J1443" s="57">
        <v>0</v>
      </c>
      <c r="K1443" s="57">
        <v>0</v>
      </c>
      <c r="L1443" s="26">
        <f t="shared" si="60"/>
        <v>0</v>
      </c>
      <c r="M1443" s="26">
        <f t="shared" si="62"/>
        <v>8250000</v>
      </c>
      <c r="N1443" s="26">
        <v>0</v>
      </c>
      <c r="O1443" s="9"/>
    </row>
    <row r="1444" spans="2:15" s="7" customFormat="1" ht="27.75" customHeight="1" x14ac:dyDescent="0.2">
      <c r="B1444" s="56" t="s">
        <v>649</v>
      </c>
      <c r="C1444" s="56" t="s">
        <v>652</v>
      </c>
      <c r="D1444" s="56" t="s">
        <v>18</v>
      </c>
      <c r="E1444" s="56" t="s">
        <v>1776</v>
      </c>
      <c r="F1444" s="57">
        <v>23100000</v>
      </c>
      <c r="G1444" s="57">
        <v>23100000</v>
      </c>
      <c r="H1444" s="57">
        <v>0</v>
      </c>
      <c r="I1444" s="57">
        <v>0</v>
      </c>
      <c r="J1444" s="57">
        <v>0</v>
      </c>
      <c r="K1444" s="57">
        <v>23100000</v>
      </c>
      <c r="L1444" s="26">
        <f t="shared" si="60"/>
        <v>23100000</v>
      </c>
      <c r="M1444" s="26">
        <f t="shared" si="62"/>
        <v>23100000</v>
      </c>
      <c r="N1444" s="26">
        <v>0</v>
      </c>
      <c r="O1444" s="9"/>
    </row>
    <row r="1445" spans="2:15" s="7" customFormat="1" ht="27.75" customHeight="1" x14ac:dyDescent="0.2">
      <c r="B1445" s="56" t="s">
        <v>649</v>
      </c>
      <c r="C1445" s="56" t="s">
        <v>652</v>
      </c>
      <c r="D1445" s="56" t="s">
        <v>18</v>
      </c>
      <c r="E1445" s="56" t="s">
        <v>1777</v>
      </c>
      <c r="F1445" s="57">
        <v>17700000</v>
      </c>
      <c r="G1445" s="57">
        <v>14160000</v>
      </c>
      <c r="H1445" s="57">
        <v>0</v>
      </c>
      <c r="I1445" s="57">
        <v>0</v>
      </c>
      <c r="J1445" s="57">
        <v>0</v>
      </c>
      <c r="K1445" s="57">
        <v>14160000</v>
      </c>
      <c r="L1445" s="26">
        <f t="shared" si="60"/>
        <v>14160000</v>
      </c>
      <c r="M1445" s="26">
        <f t="shared" si="62"/>
        <v>14160000</v>
      </c>
      <c r="N1445" s="26">
        <v>3540000</v>
      </c>
      <c r="O1445" s="9"/>
    </row>
    <row r="1446" spans="2:15" s="7" customFormat="1" ht="27.75" customHeight="1" x14ac:dyDescent="0.2">
      <c r="B1446" s="56" t="s">
        <v>649</v>
      </c>
      <c r="C1446" s="56" t="s">
        <v>652</v>
      </c>
      <c r="D1446" s="56" t="s">
        <v>37</v>
      </c>
      <c r="E1446" s="56" t="s">
        <v>1778</v>
      </c>
      <c r="F1446" s="57">
        <v>24600000</v>
      </c>
      <c r="G1446" s="57">
        <v>24600000</v>
      </c>
      <c r="H1446" s="57">
        <v>0</v>
      </c>
      <c r="I1446" s="57">
        <v>0</v>
      </c>
      <c r="J1446" s="57">
        <v>0</v>
      </c>
      <c r="K1446" s="57">
        <v>2952000</v>
      </c>
      <c r="L1446" s="26">
        <f t="shared" si="60"/>
        <v>2952000</v>
      </c>
      <c r="M1446" s="26">
        <f t="shared" si="62"/>
        <v>2952000</v>
      </c>
      <c r="N1446" s="26">
        <v>0</v>
      </c>
      <c r="O1446" s="9"/>
    </row>
    <row r="1447" spans="2:15" s="7" customFormat="1" ht="27.75" customHeight="1" x14ac:dyDescent="0.2">
      <c r="B1447" s="56" t="s">
        <v>649</v>
      </c>
      <c r="C1447" s="56" t="s">
        <v>652</v>
      </c>
      <c r="D1447" s="56" t="s">
        <v>37</v>
      </c>
      <c r="E1447" s="56" t="s">
        <v>1779</v>
      </c>
      <c r="F1447" s="57">
        <v>37921534</v>
      </c>
      <c r="G1447" s="57">
        <v>37921534</v>
      </c>
      <c r="H1447" s="57">
        <v>0</v>
      </c>
      <c r="I1447" s="57">
        <v>0</v>
      </c>
      <c r="J1447" s="57">
        <v>0</v>
      </c>
      <c r="K1447" s="57">
        <v>7534077</v>
      </c>
      <c r="L1447" s="26">
        <f t="shared" si="60"/>
        <v>7534077</v>
      </c>
      <c r="M1447" s="26">
        <f t="shared" si="62"/>
        <v>7534077</v>
      </c>
      <c r="N1447" s="26">
        <v>1</v>
      </c>
      <c r="O1447" s="9"/>
    </row>
    <row r="1448" spans="2:15" s="7" customFormat="1" ht="27.75" customHeight="1" x14ac:dyDescent="0.2">
      <c r="B1448" s="56" t="s">
        <v>649</v>
      </c>
      <c r="C1448" s="56" t="s">
        <v>652</v>
      </c>
      <c r="D1448" s="56" t="s">
        <v>37</v>
      </c>
      <c r="E1448" s="56" t="s">
        <v>1780</v>
      </c>
      <c r="F1448" s="57">
        <v>28462620</v>
      </c>
      <c r="G1448" s="57">
        <v>28462620</v>
      </c>
      <c r="H1448" s="57">
        <v>0</v>
      </c>
      <c r="I1448" s="57">
        <v>0</v>
      </c>
      <c r="J1448" s="57">
        <v>0</v>
      </c>
      <c r="K1448" s="57">
        <v>14231310</v>
      </c>
      <c r="L1448" s="26">
        <f t="shared" si="60"/>
        <v>14231310</v>
      </c>
      <c r="M1448" s="26">
        <f t="shared" si="62"/>
        <v>14231310</v>
      </c>
      <c r="N1448" s="26">
        <v>0</v>
      </c>
      <c r="O1448" s="9"/>
    </row>
    <row r="1449" spans="2:15" s="7" customFormat="1" ht="27.75" customHeight="1" x14ac:dyDescent="0.2">
      <c r="B1449" s="56" t="s">
        <v>649</v>
      </c>
      <c r="C1449" s="56" t="s">
        <v>652</v>
      </c>
      <c r="D1449" s="56" t="s">
        <v>21</v>
      </c>
      <c r="E1449" s="56" t="s">
        <v>803</v>
      </c>
      <c r="F1449" s="57">
        <v>194466004</v>
      </c>
      <c r="G1449" s="57">
        <v>194015000</v>
      </c>
      <c r="H1449" s="57">
        <v>57888798</v>
      </c>
      <c r="I1449" s="57">
        <v>0</v>
      </c>
      <c r="J1449" s="57">
        <v>0</v>
      </c>
      <c r="K1449" s="57">
        <v>0</v>
      </c>
      <c r="L1449" s="26">
        <f t="shared" si="60"/>
        <v>0</v>
      </c>
      <c r="M1449" s="26">
        <f t="shared" si="62"/>
        <v>57888798</v>
      </c>
      <c r="N1449" s="26">
        <v>451004</v>
      </c>
      <c r="O1449" s="9"/>
    </row>
    <row r="1450" spans="2:15" s="7" customFormat="1" ht="27.75" customHeight="1" x14ac:dyDescent="0.2">
      <c r="B1450" s="56" t="s">
        <v>649</v>
      </c>
      <c r="C1450" s="56" t="s">
        <v>650</v>
      </c>
      <c r="D1450" s="56" t="s">
        <v>18</v>
      </c>
      <c r="E1450" s="56" t="s">
        <v>1781</v>
      </c>
      <c r="F1450" s="57">
        <v>25800000</v>
      </c>
      <c r="G1450" s="57">
        <v>25800000</v>
      </c>
      <c r="H1450" s="57">
        <v>0</v>
      </c>
      <c r="I1450" s="57">
        <v>0</v>
      </c>
      <c r="J1450" s="57">
        <v>0</v>
      </c>
      <c r="K1450" s="57">
        <v>25800000</v>
      </c>
      <c r="L1450" s="26">
        <f t="shared" si="60"/>
        <v>25800000</v>
      </c>
      <c r="M1450" s="26">
        <f t="shared" si="62"/>
        <v>25800000</v>
      </c>
      <c r="N1450" s="26">
        <v>0</v>
      </c>
      <c r="O1450" s="9"/>
    </row>
    <row r="1451" spans="2:15" s="7" customFormat="1" ht="27.75" customHeight="1" x14ac:dyDescent="0.2">
      <c r="B1451" s="56" t="s">
        <v>649</v>
      </c>
      <c r="C1451" s="56" t="s">
        <v>650</v>
      </c>
      <c r="D1451" s="56" t="s">
        <v>37</v>
      </c>
      <c r="E1451" s="56" t="s">
        <v>651</v>
      </c>
      <c r="F1451" s="57">
        <v>31748000</v>
      </c>
      <c r="G1451" s="57">
        <v>31748000</v>
      </c>
      <c r="H1451" s="57">
        <v>12699200</v>
      </c>
      <c r="I1451" s="57">
        <v>0</v>
      </c>
      <c r="J1451" s="57">
        <v>0</v>
      </c>
      <c r="K1451" s="57">
        <v>19048800</v>
      </c>
      <c r="L1451" s="26">
        <f t="shared" si="60"/>
        <v>19048800</v>
      </c>
      <c r="M1451" s="26">
        <f t="shared" si="62"/>
        <v>31748000</v>
      </c>
      <c r="N1451" s="26">
        <v>0</v>
      </c>
      <c r="O1451" s="9"/>
    </row>
    <row r="1452" spans="2:15" s="7" customFormat="1" ht="27.75" customHeight="1" x14ac:dyDescent="0.2">
      <c r="B1452" s="56" t="s">
        <v>649</v>
      </c>
      <c r="C1452" s="56" t="s">
        <v>654</v>
      </c>
      <c r="D1452" s="56" t="s">
        <v>18</v>
      </c>
      <c r="E1452" s="56" t="s">
        <v>658</v>
      </c>
      <c r="F1452" s="57">
        <v>48000000</v>
      </c>
      <c r="G1452" s="57">
        <v>48000000</v>
      </c>
      <c r="H1452" s="57">
        <v>34320000</v>
      </c>
      <c r="I1452" s="57">
        <v>0</v>
      </c>
      <c r="J1452" s="57">
        <v>0</v>
      </c>
      <c r="K1452" s="57">
        <v>13680000</v>
      </c>
      <c r="L1452" s="26">
        <f t="shared" si="60"/>
        <v>13680000</v>
      </c>
      <c r="M1452" s="26">
        <f t="shared" si="62"/>
        <v>48000000</v>
      </c>
      <c r="N1452" s="26">
        <v>0</v>
      </c>
      <c r="O1452" s="9"/>
    </row>
    <row r="1453" spans="2:15" s="7" customFormat="1" ht="27.75" customHeight="1" x14ac:dyDescent="0.2">
      <c r="B1453" s="56" t="s">
        <v>649</v>
      </c>
      <c r="C1453" s="56" t="s">
        <v>654</v>
      </c>
      <c r="D1453" s="56" t="s">
        <v>37</v>
      </c>
      <c r="E1453" s="56" t="s">
        <v>655</v>
      </c>
      <c r="F1453" s="57">
        <v>33510000</v>
      </c>
      <c r="G1453" s="57">
        <v>33510000</v>
      </c>
      <c r="H1453" s="57">
        <v>13404000</v>
      </c>
      <c r="I1453" s="57">
        <v>0</v>
      </c>
      <c r="J1453" s="57">
        <v>0</v>
      </c>
      <c r="K1453" s="57">
        <v>20106000</v>
      </c>
      <c r="L1453" s="26">
        <f t="shared" si="60"/>
        <v>20106000</v>
      </c>
      <c r="M1453" s="26">
        <f t="shared" si="62"/>
        <v>33510000</v>
      </c>
      <c r="N1453" s="26">
        <v>0</v>
      </c>
      <c r="O1453" s="9"/>
    </row>
    <row r="1454" spans="2:15" s="7" customFormat="1" ht="27.75" customHeight="1" x14ac:dyDescent="0.2">
      <c r="B1454" s="56" t="s">
        <v>649</v>
      </c>
      <c r="C1454" s="56" t="s">
        <v>654</v>
      </c>
      <c r="D1454" s="56" t="s">
        <v>37</v>
      </c>
      <c r="E1454" s="56" t="s">
        <v>1782</v>
      </c>
      <c r="F1454" s="57">
        <v>56511186</v>
      </c>
      <c r="G1454" s="57">
        <v>56511186</v>
      </c>
      <c r="H1454" s="57">
        <v>0</v>
      </c>
      <c r="I1454" s="57">
        <v>0</v>
      </c>
      <c r="J1454" s="57">
        <v>0</v>
      </c>
      <c r="K1454" s="57">
        <v>6781342</v>
      </c>
      <c r="L1454" s="26">
        <f t="shared" si="60"/>
        <v>6781342</v>
      </c>
      <c r="M1454" s="26">
        <f t="shared" si="62"/>
        <v>6781342</v>
      </c>
      <c r="N1454" s="26">
        <v>0</v>
      </c>
      <c r="O1454" s="9"/>
    </row>
    <row r="1455" spans="2:15" s="7" customFormat="1" ht="27.75" customHeight="1" thickBot="1" x14ac:dyDescent="0.25">
      <c r="B1455" s="56" t="s">
        <v>649</v>
      </c>
      <c r="C1455" s="56" t="s">
        <v>654</v>
      </c>
      <c r="D1455" s="56" t="s">
        <v>21</v>
      </c>
      <c r="E1455" s="56" t="s">
        <v>1783</v>
      </c>
      <c r="F1455" s="57">
        <v>195465346</v>
      </c>
      <c r="G1455" s="57">
        <v>195465346</v>
      </c>
      <c r="H1455" s="57">
        <v>0</v>
      </c>
      <c r="I1455" s="57">
        <v>0</v>
      </c>
      <c r="J1455" s="57">
        <v>0</v>
      </c>
      <c r="K1455" s="57">
        <v>195465346</v>
      </c>
      <c r="L1455" s="26">
        <f t="shared" si="60"/>
        <v>195465346</v>
      </c>
      <c r="M1455" s="26">
        <f t="shared" si="62"/>
        <v>195465346</v>
      </c>
      <c r="N1455" s="26">
        <v>0</v>
      </c>
      <c r="O1455" s="9"/>
    </row>
    <row r="1456" spans="2:15" s="13" customFormat="1" ht="27.75" customHeight="1" thickBot="1" x14ac:dyDescent="0.25">
      <c r="B1456" s="58" t="s">
        <v>663</v>
      </c>
      <c r="C1456" s="59"/>
      <c r="D1456" s="59"/>
      <c r="E1456" s="59">
        <v>0</v>
      </c>
      <c r="F1456" s="60">
        <f>SUM(F1437:F1455)</f>
        <v>983526006</v>
      </c>
      <c r="G1456" s="60">
        <f t="shared" ref="G1456:M1456" si="63">SUM(G1437:G1455)</f>
        <v>979535002</v>
      </c>
      <c r="H1456" s="60">
        <f t="shared" si="63"/>
        <v>183468666</v>
      </c>
      <c r="I1456" s="60">
        <f t="shared" si="63"/>
        <v>0</v>
      </c>
      <c r="J1456" s="60">
        <f t="shared" si="63"/>
        <v>85554648</v>
      </c>
      <c r="K1456" s="60">
        <f t="shared" si="63"/>
        <v>397648221</v>
      </c>
      <c r="L1456" s="60">
        <f t="shared" si="63"/>
        <v>483202869</v>
      </c>
      <c r="M1456" s="60">
        <f t="shared" si="63"/>
        <v>666671535</v>
      </c>
      <c r="N1456" s="60">
        <v>3991005</v>
      </c>
      <c r="O1456" s="28"/>
    </row>
    <row r="1457" spans="2:14" ht="27.75" customHeight="1" x14ac:dyDescent="0.2">
      <c r="B1457" s="61" t="s">
        <v>664</v>
      </c>
      <c r="C1457" s="61"/>
      <c r="D1457" s="61"/>
      <c r="E1457" s="61"/>
      <c r="F1457" s="62">
        <f t="shared" ref="F1457:M1457" si="64">+F39+F46+F61+F134+F239+F323+F491+F711+F961+F1181+F1230+F1247+F1349+F1436+F1456</f>
        <v>114894514890</v>
      </c>
      <c r="G1457" s="62">
        <f t="shared" si="64"/>
        <v>105410262197</v>
      </c>
      <c r="H1457" s="62">
        <f t="shared" si="64"/>
        <v>17519191060</v>
      </c>
      <c r="I1457" s="62">
        <f t="shared" si="64"/>
        <v>2496402041</v>
      </c>
      <c r="J1457" s="62">
        <f t="shared" si="64"/>
        <v>8662636083</v>
      </c>
      <c r="K1457" s="62">
        <f t="shared" si="64"/>
        <v>41899566495</v>
      </c>
      <c r="L1457" s="62">
        <f t="shared" si="64"/>
        <v>53058604619</v>
      </c>
      <c r="M1457" s="62">
        <f t="shared" si="64"/>
        <v>70577795679</v>
      </c>
      <c r="N1457" s="62">
        <v>-1416941135</v>
      </c>
    </row>
    <row r="1458" spans="2:14" ht="27.75" customHeight="1" x14ac:dyDescent="0.2">
      <c r="B1458" s="15" t="s">
        <v>660</v>
      </c>
      <c r="C1458" s="15"/>
      <c r="D1458" s="15"/>
      <c r="E1458" s="15"/>
      <c r="F1458" s="27">
        <f>+F1457</f>
        <v>114894514890</v>
      </c>
      <c r="G1458" s="27">
        <f t="shared" ref="G1458:M1458" si="65">+G1457</f>
        <v>105410262197</v>
      </c>
      <c r="H1458" s="27">
        <f t="shared" si="65"/>
        <v>17519191060</v>
      </c>
      <c r="I1458" s="27">
        <f t="shared" si="65"/>
        <v>2496402041</v>
      </c>
      <c r="J1458" s="27">
        <f t="shared" si="65"/>
        <v>8662636083</v>
      </c>
      <c r="K1458" s="27">
        <f t="shared" si="65"/>
        <v>41899566495</v>
      </c>
      <c r="L1458" s="27">
        <f t="shared" si="65"/>
        <v>53058604619</v>
      </c>
      <c r="M1458" s="27">
        <f t="shared" si="65"/>
        <v>70577795679</v>
      </c>
      <c r="N1458" s="27">
        <v>-1416941135</v>
      </c>
    </row>
  </sheetData>
  <autoFilter ref="B14:N1458"/>
  <mergeCells count="8">
    <mergeCell ref="B14:B15"/>
    <mergeCell ref="C14:C15"/>
    <mergeCell ref="D14:D15"/>
    <mergeCell ref="E14:E15"/>
    <mergeCell ref="C7:L7"/>
    <mergeCell ref="C9:L9"/>
    <mergeCell ref="B11:L11"/>
    <mergeCell ref="B12:L12"/>
  </mergeCells>
  <conditionalFormatting sqref="F1457:F1458">
    <cfRule type="cellIs" dxfId="66" priority="260" stopIfTrue="1" operator="equal">
      <formula>"No"</formula>
    </cfRule>
  </conditionalFormatting>
  <conditionalFormatting sqref="F16:M16 F17:K26">
    <cfRule type="cellIs" dxfId="65" priority="215" stopIfTrue="1" operator="equal">
      <formula>"No"</formula>
    </cfRule>
  </conditionalFormatting>
  <conditionalFormatting sqref="F16:F26">
    <cfRule type="cellIs" dxfId="64" priority="214" stopIfTrue="1" operator="equal">
      <formula>"No"</formula>
    </cfRule>
  </conditionalFormatting>
  <conditionalFormatting sqref="F16:F26">
    <cfRule type="cellIs" dxfId="63" priority="213" stopIfTrue="1" operator="equal">
      <formula>"No"</formula>
    </cfRule>
  </conditionalFormatting>
  <conditionalFormatting sqref="G16:H26">
    <cfRule type="cellIs" dxfId="62" priority="212" stopIfTrue="1" operator="equal">
      <formula>"No"</formula>
    </cfRule>
  </conditionalFormatting>
  <conditionalFormatting sqref="I16:K26">
    <cfRule type="cellIs" dxfId="61" priority="211" stopIfTrue="1" operator="equal">
      <formula>"No"</formula>
    </cfRule>
  </conditionalFormatting>
  <conditionalFormatting sqref="F1456 F1436 F1349 F1247 F1230 F1181 F961 F711 F491 F323 F239 F134">
    <cfRule type="cellIs" dxfId="60" priority="107" stopIfTrue="1" operator="equal">
      <formula>"No"</formula>
    </cfRule>
  </conditionalFormatting>
  <conditionalFormatting sqref="G39:N39">
    <cfRule type="cellIs" dxfId="59" priority="105" stopIfTrue="1" operator="equal">
      <formula>"No"</formula>
    </cfRule>
  </conditionalFormatting>
  <conditionalFormatting sqref="G46:N46">
    <cfRule type="cellIs" dxfId="58" priority="104" stopIfTrue="1" operator="equal">
      <formula>"No"</formula>
    </cfRule>
  </conditionalFormatting>
  <conditionalFormatting sqref="F40:K41">
    <cfRule type="cellIs" dxfId="57" priority="190" stopIfTrue="1" operator="equal">
      <formula>"No"</formula>
    </cfRule>
  </conditionalFormatting>
  <conditionalFormatting sqref="F44:K45 F47:K60 F62:K76">
    <cfRule type="cellIs" dxfId="56" priority="187" stopIfTrue="1" operator="equal">
      <formula>"No"</formula>
    </cfRule>
  </conditionalFormatting>
  <conditionalFormatting sqref="F39">
    <cfRule type="cellIs" dxfId="55" priority="126" stopIfTrue="1" operator="equal">
      <formula>"No"</formula>
    </cfRule>
  </conditionalFormatting>
  <conditionalFormatting sqref="F135:K238">
    <cfRule type="cellIs" dxfId="54" priority="66" stopIfTrue="1" operator="equal">
      <formula>"No"</formula>
    </cfRule>
  </conditionalFormatting>
  <conditionalFormatting sqref="F46">
    <cfRule type="cellIs" dxfId="53" priority="113" stopIfTrue="1" operator="equal">
      <formula>"No"</formula>
    </cfRule>
  </conditionalFormatting>
  <conditionalFormatting sqref="F42:K43">
    <cfRule type="cellIs" dxfId="52" priority="111" stopIfTrue="1" operator="equal">
      <formula>"No"</formula>
    </cfRule>
  </conditionalFormatting>
  <conditionalFormatting sqref="I27:K38">
    <cfRule type="cellIs" dxfId="51" priority="114" stopIfTrue="1" operator="equal">
      <formula>"No"</formula>
    </cfRule>
  </conditionalFormatting>
  <conditionalFormatting sqref="F240:K322">
    <cfRule type="cellIs" dxfId="50" priority="62" stopIfTrue="1" operator="equal">
      <formula>"No"</formula>
    </cfRule>
  </conditionalFormatting>
  <conditionalFormatting sqref="F492:K710">
    <cfRule type="cellIs" dxfId="49" priority="54" stopIfTrue="1" operator="equal">
      <formula>"No"</formula>
    </cfRule>
  </conditionalFormatting>
  <conditionalFormatting sqref="G239:N239">
    <cfRule type="cellIs" dxfId="48" priority="63" stopIfTrue="1" operator="equal">
      <formula>"No"</formula>
    </cfRule>
  </conditionalFormatting>
  <conditionalFormatting sqref="G1230:N1230">
    <cfRule type="cellIs" dxfId="47" priority="39" stopIfTrue="1" operator="equal">
      <formula>"No"</formula>
    </cfRule>
  </conditionalFormatting>
  <conditionalFormatting sqref="F1231:K1246">
    <cfRule type="cellIs" dxfId="46" priority="38" stopIfTrue="1" operator="equal">
      <formula>"No"</formula>
    </cfRule>
  </conditionalFormatting>
  <conditionalFormatting sqref="G1247:N1247">
    <cfRule type="cellIs" dxfId="45" priority="35" stopIfTrue="1" operator="equal">
      <formula>"No"</formula>
    </cfRule>
  </conditionalFormatting>
  <conditionalFormatting sqref="F1248:K1348">
    <cfRule type="cellIs" dxfId="44" priority="34" stopIfTrue="1" operator="equal">
      <formula>"No"</formula>
    </cfRule>
  </conditionalFormatting>
  <conditionalFormatting sqref="F27:K38">
    <cfRule type="cellIs" dxfId="43" priority="118" stopIfTrue="1" operator="equal">
      <formula>"No"</formula>
    </cfRule>
  </conditionalFormatting>
  <conditionalFormatting sqref="F27:F38">
    <cfRule type="cellIs" dxfId="42" priority="117" stopIfTrue="1" operator="equal">
      <formula>"No"</formula>
    </cfRule>
  </conditionalFormatting>
  <conditionalFormatting sqref="F27:F38">
    <cfRule type="cellIs" dxfId="41" priority="116" stopIfTrue="1" operator="equal">
      <formula>"No"</formula>
    </cfRule>
  </conditionalFormatting>
  <conditionalFormatting sqref="G27:H38">
    <cfRule type="cellIs" dxfId="40" priority="115" stopIfTrue="1" operator="equal">
      <formula>"No"</formula>
    </cfRule>
  </conditionalFormatting>
  <conditionalFormatting sqref="G1349:L1349 N1349">
    <cfRule type="cellIs" dxfId="39" priority="31" stopIfTrue="1" operator="equal">
      <formula>"No"</formula>
    </cfRule>
  </conditionalFormatting>
  <conditionalFormatting sqref="F61">
    <cfRule type="cellIs" dxfId="38" priority="109" stopIfTrue="1" operator="equal">
      <formula>"No"</formula>
    </cfRule>
  </conditionalFormatting>
  <conditionalFormatting sqref="G1456:N1456">
    <cfRule type="cellIs" dxfId="37" priority="23" stopIfTrue="1" operator="equal">
      <formula>"No"</formula>
    </cfRule>
  </conditionalFormatting>
  <conditionalFormatting sqref="G961:N961">
    <cfRule type="cellIs" dxfId="36" priority="47" stopIfTrue="1" operator="equal">
      <formula>"No"</formula>
    </cfRule>
  </conditionalFormatting>
  <conditionalFormatting sqref="F962:K1180">
    <cfRule type="cellIs" dxfId="35" priority="46" stopIfTrue="1" operator="equal">
      <formula>"No"</formula>
    </cfRule>
  </conditionalFormatting>
  <conditionalFormatting sqref="F1182:K1229">
    <cfRule type="cellIs" dxfId="34" priority="42" stopIfTrue="1" operator="equal">
      <formula>"No"</formula>
    </cfRule>
  </conditionalFormatting>
  <conditionalFormatting sqref="G711:N711">
    <cfRule type="cellIs" dxfId="33" priority="51" stopIfTrue="1" operator="equal">
      <formula>"No"</formula>
    </cfRule>
  </conditionalFormatting>
  <conditionalFormatting sqref="F712:K960">
    <cfRule type="cellIs" dxfId="32" priority="50" stopIfTrue="1" operator="equal">
      <formula>"No"</formula>
    </cfRule>
  </conditionalFormatting>
  <conditionalFormatting sqref="G491:N491">
    <cfRule type="cellIs" dxfId="31" priority="55" stopIfTrue="1" operator="equal">
      <formula>"No"</formula>
    </cfRule>
  </conditionalFormatting>
  <conditionalFormatting sqref="G323:L323 N323">
    <cfRule type="cellIs" dxfId="30" priority="59" stopIfTrue="1" operator="equal">
      <formula>"No"</formula>
    </cfRule>
  </conditionalFormatting>
  <conditionalFormatting sqref="F324:K490">
    <cfRule type="cellIs" dxfId="29" priority="58" stopIfTrue="1" operator="equal">
      <formula>"No"</formula>
    </cfRule>
  </conditionalFormatting>
  <conditionalFormatting sqref="G134:N134">
    <cfRule type="cellIs" dxfId="28" priority="67" stopIfTrue="1" operator="equal">
      <formula>"No"</formula>
    </cfRule>
  </conditionalFormatting>
  <conditionalFormatting sqref="G61:N61">
    <cfRule type="cellIs" dxfId="27" priority="71" stopIfTrue="1" operator="equal">
      <formula>"No"</formula>
    </cfRule>
  </conditionalFormatting>
  <conditionalFormatting sqref="F77:K133">
    <cfRule type="cellIs" dxfId="26" priority="70" stopIfTrue="1" operator="equal">
      <formula>"No"</formula>
    </cfRule>
  </conditionalFormatting>
  <conditionalFormatting sqref="G1181:N1181">
    <cfRule type="cellIs" dxfId="25" priority="43" stopIfTrue="1" operator="equal">
      <formula>"No"</formula>
    </cfRule>
  </conditionalFormatting>
  <conditionalFormatting sqref="F1350:K1435">
    <cfRule type="cellIs" dxfId="24" priority="30" stopIfTrue="1" operator="equal">
      <formula>"No"</formula>
    </cfRule>
  </conditionalFormatting>
  <conditionalFormatting sqref="G1436:N1436">
    <cfRule type="cellIs" dxfId="23" priority="27" stopIfTrue="1" operator="equal">
      <formula>"No"</formula>
    </cfRule>
  </conditionalFormatting>
  <conditionalFormatting sqref="F1437:K1455">
    <cfRule type="cellIs" dxfId="22" priority="26" stopIfTrue="1" operator="equal">
      <formula>"No"</formula>
    </cfRule>
  </conditionalFormatting>
  <conditionalFormatting sqref="G1457:N1457">
    <cfRule type="cellIs" dxfId="21" priority="22" stopIfTrue="1" operator="equal">
      <formula>"No"</formula>
    </cfRule>
  </conditionalFormatting>
  <conditionalFormatting sqref="G1458:N1458">
    <cfRule type="cellIs" dxfId="20" priority="21" stopIfTrue="1" operator="equal">
      <formula>"No"</formula>
    </cfRule>
  </conditionalFormatting>
  <conditionalFormatting sqref="L17:L38">
    <cfRule type="cellIs" dxfId="19" priority="20" stopIfTrue="1" operator="equal">
      <formula>"No"</formula>
    </cfRule>
  </conditionalFormatting>
  <conditionalFormatting sqref="L40:L45">
    <cfRule type="cellIs" dxfId="18" priority="19" stopIfTrue="1" operator="equal">
      <formula>"No"</formula>
    </cfRule>
  </conditionalFormatting>
  <conditionalFormatting sqref="L47:L60">
    <cfRule type="cellIs" dxfId="17" priority="18" stopIfTrue="1" operator="equal">
      <formula>"No"</formula>
    </cfRule>
  </conditionalFormatting>
  <conditionalFormatting sqref="L62:L133">
    <cfRule type="cellIs" dxfId="16" priority="17" stopIfTrue="1" operator="equal">
      <formula>"No"</formula>
    </cfRule>
  </conditionalFormatting>
  <conditionalFormatting sqref="L135:L238">
    <cfRule type="cellIs" dxfId="15" priority="16" stopIfTrue="1" operator="equal">
      <formula>"No"</formula>
    </cfRule>
  </conditionalFormatting>
  <conditionalFormatting sqref="L240:L322">
    <cfRule type="cellIs" dxfId="14" priority="15" stopIfTrue="1" operator="equal">
      <formula>"No"</formula>
    </cfRule>
  </conditionalFormatting>
  <conditionalFormatting sqref="L324:L490">
    <cfRule type="cellIs" dxfId="13" priority="14" stopIfTrue="1" operator="equal">
      <formula>"No"</formula>
    </cfRule>
  </conditionalFormatting>
  <conditionalFormatting sqref="L492:L710">
    <cfRule type="cellIs" dxfId="12" priority="13" stopIfTrue="1" operator="equal">
      <formula>"No"</formula>
    </cfRule>
  </conditionalFormatting>
  <conditionalFormatting sqref="L712:L960">
    <cfRule type="cellIs" dxfId="11" priority="12" stopIfTrue="1" operator="equal">
      <formula>"No"</formula>
    </cfRule>
  </conditionalFormatting>
  <conditionalFormatting sqref="L962:L1180">
    <cfRule type="cellIs" dxfId="10" priority="11" stopIfTrue="1" operator="equal">
      <formula>"No"</formula>
    </cfRule>
  </conditionalFormatting>
  <conditionalFormatting sqref="L1182:L1229">
    <cfRule type="cellIs" dxfId="9" priority="10" stopIfTrue="1" operator="equal">
      <formula>"No"</formula>
    </cfRule>
  </conditionalFormatting>
  <conditionalFormatting sqref="L1231:L1246">
    <cfRule type="cellIs" dxfId="8" priority="9" stopIfTrue="1" operator="equal">
      <formula>"No"</formula>
    </cfRule>
  </conditionalFormatting>
  <conditionalFormatting sqref="L1248:L1348">
    <cfRule type="cellIs" dxfId="7" priority="8" stopIfTrue="1" operator="equal">
      <formula>"No"</formula>
    </cfRule>
  </conditionalFormatting>
  <conditionalFormatting sqref="L1350:L1435">
    <cfRule type="cellIs" dxfId="6" priority="7" stopIfTrue="1" operator="equal">
      <formula>"No"</formula>
    </cfRule>
  </conditionalFormatting>
  <conditionalFormatting sqref="L1437:L1455">
    <cfRule type="cellIs" dxfId="5" priority="6" stopIfTrue="1" operator="equal">
      <formula>"No"</formula>
    </cfRule>
  </conditionalFormatting>
  <conditionalFormatting sqref="M17:M38">
    <cfRule type="cellIs" dxfId="4" priority="5" stopIfTrue="1" operator="equal">
      <formula>"No"</formula>
    </cfRule>
  </conditionalFormatting>
  <conditionalFormatting sqref="M40:M45">
    <cfRule type="cellIs" dxfId="3" priority="4" stopIfTrue="1" operator="equal">
      <formula>"No"</formula>
    </cfRule>
  </conditionalFormatting>
  <conditionalFormatting sqref="M47:M60">
    <cfRule type="cellIs" dxfId="2" priority="3" stopIfTrue="1" operator="equal">
      <formula>"No"</formula>
    </cfRule>
  </conditionalFormatting>
  <conditionalFormatting sqref="M712:M960 M492:M710 M240:M490 M135:M238 M62:M133">
    <cfRule type="cellIs" dxfId="1" priority="2" stopIfTrue="1" operator="equal">
      <formula>"No"</formula>
    </cfRule>
  </conditionalFormatting>
  <conditionalFormatting sqref="M1437:M1455 M1248:M1435 M1231:M1246 M1182:M1229 M962:M1180">
    <cfRule type="cellIs" dxfId="0" priority="1" stopIfTrue="1" operator="equal">
      <formula>"No"</formula>
    </cfRule>
  </conditionalFormatting>
  <printOptions horizontalCentered="1"/>
  <pageMargins left="1" right="1" top="1" bottom="1" header="0.5" footer="0.5"/>
  <pageSetup paperSize="5" scale="46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PMB 2014</vt:lpstr>
      <vt:lpstr>Acciones Concurrentes año 214</vt:lpstr>
      <vt:lpstr>'PMB 2014'!Área_de_impresión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SUBDERE</dc:creator>
  <cp:lastModifiedBy>Fabiola Corona Mellibosky</cp:lastModifiedBy>
  <cp:lastPrinted>2015-01-12T19:45:30Z</cp:lastPrinted>
  <dcterms:created xsi:type="dcterms:W3CDTF">2014-07-09T16:50:46Z</dcterms:created>
  <dcterms:modified xsi:type="dcterms:W3CDTF">2017-09-04T17:53:24Z</dcterms:modified>
</cp:coreProperties>
</file>